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gas-my.sharepoint.com/personal/sfletcher_northerngas_co_uk/Documents/Desktop/GD3 Business Plan Web Docs/"/>
    </mc:Choice>
  </mc:AlternateContent>
  <xr:revisionPtr revIDLastSave="0" documentId="8_{3E1520A7-99F4-4133-8421-6D0D6DB19383}" xr6:coauthVersionLast="47" xr6:coauthVersionMax="47" xr10:uidLastSave="{00000000-0000-0000-0000-000000000000}"/>
  <bookViews>
    <workbookView xWindow="-110" yWindow="-110" windowWidth="19420" windowHeight="11620" firstSheet="2" activeTab="2" xr2:uid="{1DD5A0BD-C6F2-467B-9A91-F71DD1147E11}"/>
  </bookViews>
  <sheets>
    <sheet name="Input tab - with Guidance (ET)" sheetId="8" state="hidden" r:id="rId1"/>
    <sheet name="Input tab - with Guidance (GT)" sheetId="6" state="hidden" r:id="rId2"/>
    <sheet name="Input tab - with Guidance (GD)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9" l="1"/>
  <c r="D14" i="9"/>
  <c r="C19" i="9"/>
  <c r="D19" i="9" l="1"/>
  <c r="D39" i="9" l="1"/>
  <c r="B33" i="9"/>
  <c r="D18" i="9"/>
  <c r="D17" i="9"/>
  <c r="D16" i="9"/>
  <c r="B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tc={4B3F3AC6-6952-4416-9F6E-143D85E26054}</author>
    <author>tc={760A544F-FA56-4F8A-B430-F51ECA6D2C1B}</author>
    <author>tc={84E8B605-7209-4C22-B47D-A80B3E2EE3A4}</author>
    <author>tc={29433739-3253-4FE4-8B9D-781AD255100C}</author>
    <author>tc={ADA81C53-A890-46AF-8BA5-2FCBA2056A90}</author>
    <author>tc={8AD5B0AB-4F42-4C52-81CA-1E94DEDBB837}</author>
    <author>tc={FC8BD905-CAA2-43A2-8EC2-052C2DFD0015}</author>
    <author>tc={06692A9A-C854-416F-B5CF-433FE9C4AA2D}</author>
    <author>tc={05D037A5-9356-4832-9B13-721B58ED8B62}</author>
    <author>tc={F13BE3A5-035C-49C1-98B5-00B2F3CCE376}</author>
    <author>tc={F4C272C2-ECA5-487D-A579-BDA68D0964F9}</author>
    <author>tc={B9640C5A-5B81-493D-B320-3291FA146D2D}</author>
    <author>tc={8B3EFC89-1D60-47C0-BC35-A0F24C672208}</author>
    <author>tc={F6CC7C18-0C0B-414F-AB3C-943F3EC99880}</author>
    <author>tc={0E41C247-E95B-40BB-BA6B-93C4DD3F1D74}</author>
  </authors>
  <commentList>
    <comment ref="D9" authorId="0" shapeId="0" xr:uid="{4B3F3AC6-6952-4416-9F6E-143D85E26054}">
      <text>
        <t>[Threaded comment]
Your version of Excel allows you to read this threaded comment; however, any edits to it will get removed if the file is opened in a newer version of Excel. Learn more: https://go.microsoft.com/fwlink/?linkid=870924
Comment:
    Domestic customer numbers including MOBs + non-domestic customers in 2023/24 as per BPDT M8.07 Reliability. The number of domestic customers referenced in PCFM is 2,491,426 (domestic + MOBs).</t>
      </text>
    </comment>
    <comment ref="C13" authorId="1" shapeId="0" xr:uid="{760A544F-FA56-4F8A-B430-F51ECA6D2C1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table includes Totex only and therefore only includes national insurance increase impacts in the upper range (NGN's best view). Net Zero Research Village &amp; Vulnerability and Carbon Monoxide Allowance is also included in NGN's upper range (best view) and is detailed in the uncertainty table below.</t>
      </text>
    </comment>
    <comment ref="B19" authorId="2" shapeId="0" xr:uid="{84E8B605-7209-4C22-B47D-A80B3E2EE3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Totals as per BPDT S1.00 Totex Cost Summary, excluding National Insurance Uplift which has been included in financeability and bill modelling as per agreed approach from Cost Assessment Working Group. </t>
      </text>
    </comment>
    <comment ref="B27" authorId="3" shapeId="0" xr:uid="{29433739-3253-4FE4-8B9D-781AD255100C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national insurance increase impact, i.e. aligned with baseline above</t>
      </text>
    </comment>
    <comment ref="C39" authorId="4" shapeId="0" xr:uid="{ADA81C53-A890-46AF-8BA5-2FCBA2056A9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national insurance increase, Vulnerability and Carbon Monoxide Allowance funding proposal and Net Zero Research Village in addition to baseline.</t>
      </text>
    </comment>
    <comment ref="D39" authorId="5" shapeId="0" xr:uid="{8AD5B0AB-4F42-4C52-81CA-1E94DEDBB837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Estimated using NGN internal model as permitted by Ofgem given acknowledged imperfections of BPFM. BPFM estimates an average bill to be c. £214</t>
      </text>
    </comment>
    <comment ref="A64" authorId="6" shapeId="0" xr:uid="{FC8BD905-CAA2-43A2-8EC2-052C2DFD0015}">
      <text>
        <t>[Threaded comment]
Your version of Excel allows you to read this threaded comment; however, any edits to it will get removed if the file is opened in a newer version of Excel. Learn more: https://go.microsoft.com/fwlink/?linkid=870924
Comment:
    Uncertainty mechanism elements included in our financeability and bill calculations in the upper best view for submission.</t>
      </text>
    </comment>
    <comment ref="C65" authorId="7" shapeId="0" xr:uid="{06692A9A-C854-416F-B5CF-433FE9C4AA2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in baseline Totex as per RIIO-GD2.</t>
      </text>
    </comment>
    <comment ref="C66" authorId="8" shapeId="0" xr:uid="{05D037A5-9356-4832-9B13-721B58ED8B6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in baseline Totex as per RIIO-GD2.</t>
      </text>
    </comment>
    <comment ref="C67" authorId="9" shapeId="0" xr:uid="{F13BE3A5-035C-49C1-98B5-00B2F3CCE37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in baseline Totex as per RIIO-GD2.</t>
      </text>
    </comment>
    <comment ref="C68" authorId="10" shapeId="0" xr:uid="{F4C272C2-ECA5-487D-A579-BDA68D0964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 upper range (best view) in addition to baseline.</t>
      </text>
    </comment>
    <comment ref="B69" authorId="11" shapeId="0" xr:uid="{B9640C5A-5B81-493D-B320-3291FA146D2D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determined by Ofgem, modelled as ORA in PCFM.</t>
      </text>
    </comment>
    <comment ref="C69" authorId="12" shapeId="0" xr:uid="{8B3EFC89-1D60-47C0-BC35-A0F24C672208}">
      <text>
        <t>[Threaded comment]
Your version of Excel allows you to read this threaded comment; however, any edits to it will get removed if the file is opened in a newer version of Excel. Learn more: https://go.microsoft.com/fwlink/?linkid=870924
Comment:
    In upper range (best view) in addition to baseline. Estimated project cost, modelled 90% of this in BPFM assuming NGN 10% contribution.</t>
      </text>
    </comment>
    <comment ref="C70" authorId="13" shapeId="0" xr:uid="{F6CC7C18-0C0B-414F-AB3C-943F3EC998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upper range (best view) in addition to baseline. </t>
      </text>
    </comment>
    <comment ref="C71" authorId="14" shapeId="0" xr:uid="{0E41C247-E95B-40BB-BA6B-93C4DD3F1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additional cost, proposed penalty / reward across GDNs.</t>
      </text>
    </comment>
  </commentList>
</comments>
</file>

<file path=xl/sharedStrings.xml><?xml version="1.0" encoding="utf-8"?>
<sst xmlns="http://schemas.openxmlformats.org/spreadsheetml/2006/main" count="239" uniqueCount="95">
  <si>
    <t>The data contained within this template has been provided by network operators solely for use by Ofgem internally  – please refer to the individual network operator Business Plan and associated tables for more detailed information and breakdown of the data.</t>
  </si>
  <si>
    <t>General guidance:</t>
  </si>
  <si>
    <r>
      <rPr>
        <b/>
        <sz val="11"/>
        <color theme="1"/>
        <rFont val="Calibri"/>
        <family val="2"/>
        <scheme val="minor"/>
      </rPr>
      <t>1. Length:</t>
    </r>
    <r>
      <rPr>
        <sz val="11"/>
        <color theme="1"/>
        <rFont val="Calibri"/>
        <family val="2"/>
        <scheme val="minor"/>
      </rPr>
      <t xml:space="preserve"> 1 page. These are highlights / headline numbers and so should not require much text. Does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count towards the business plan page limit.</t>
    </r>
  </si>
  <si>
    <r>
      <rPr>
        <b/>
        <sz val="11"/>
        <color theme="1"/>
        <rFont val="Calibri"/>
        <family val="2"/>
        <scheme val="minor"/>
      </rPr>
      <t xml:space="preserve">2. Format: </t>
    </r>
    <r>
      <rPr>
        <sz val="11"/>
        <color theme="1"/>
        <rFont val="Calibri"/>
        <family val="2"/>
        <scheme val="minor"/>
      </rPr>
      <t>is flexible, subject to 1. Excel software preferred to avoid copying errors.</t>
    </r>
  </si>
  <si>
    <r>
      <rPr>
        <b/>
        <sz val="11"/>
        <color theme="1"/>
        <rFont val="Calibri"/>
        <family val="2"/>
        <scheme val="minor"/>
      </rPr>
      <t>3. Content:</t>
    </r>
    <r>
      <rPr>
        <sz val="11"/>
        <color theme="1"/>
        <rFont val="Calibri"/>
        <family val="2"/>
        <scheme val="minor"/>
      </rPr>
      <t xml:space="preserve"> the content outlined below have been identified as key headline figures; networks may add additional metrics where they feel it is appropriate for their stakeholders.</t>
    </r>
  </si>
  <si>
    <r>
      <rPr>
        <b/>
        <sz val="11"/>
        <color theme="1"/>
        <rFont val="Calibri"/>
        <family val="2"/>
        <scheme val="minor"/>
      </rPr>
      <t xml:space="preserve">4. Data: </t>
    </r>
    <r>
      <rPr>
        <sz val="11"/>
        <color theme="1"/>
        <rFont val="Calibri"/>
        <family val="2"/>
        <scheme val="minor"/>
      </rPr>
      <t>should be provided at Group level.</t>
    </r>
  </si>
  <si>
    <t>Network operator:</t>
  </si>
  <si>
    <r>
      <t xml:space="preserve">Customer numbers </t>
    </r>
    <r>
      <rPr>
        <b/>
        <sz val="11"/>
        <color theme="0" tint="-4.9989318521683403E-2"/>
        <rFont val="Calibri"/>
        <family val="2"/>
        <scheme val="minor"/>
      </rPr>
      <t>(as of time of business plan submission)</t>
    </r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</si>
  <si>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</si>
  <si>
    <t>Group name in cell B8, and Customer numbers in cell D8.</t>
  </si>
  <si>
    <t>Forecast expenditure</t>
  </si>
  <si>
    <t>Baseline</t>
  </si>
  <si>
    <t>Upper range</t>
  </si>
  <si>
    <t>TOTAL</t>
  </si>
  <si>
    <t xml:space="preserve">Load related: local exit/entry sole use
</t>
  </si>
  <si>
    <t xml:space="preserve">Load related: local entry/exit (non-sole use) - i.e. paid for under TNUOS charges. 
</t>
  </si>
  <si>
    <t>Shared Driver (Load projects with a degree of non-load)</t>
  </si>
  <si>
    <t xml:space="preserve">Load related: Wider Works </t>
  </si>
  <si>
    <t>Load related: other</t>
  </si>
  <si>
    <t>Non-load related capex</t>
  </si>
  <si>
    <t>Non-operational capex</t>
  </si>
  <si>
    <t>Network operating costs (NOCs)</t>
  </si>
  <si>
    <t>Indirect costs</t>
  </si>
  <si>
    <t>Other costs</t>
  </si>
  <si>
    <t>Figures should be total forecast expenditure across RIIO-3 period (5 years), using price base year 2023/2024 as reported in the BPDT.</t>
  </si>
  <si>
    <t>"Baseline" figures should be a company's best view of expenditure based on ex ante funding and should not include uncertainty mechanisms.</t>
  </si>
  <si>
    <t>"Upper range" should reflect the additional spend possible based on the upper reasonable limit of a company's potential spend under uncertainty mechanisms and volume drivers. For example, "baseline" = £100m, "upper range" = an additional £10m, and "Total" would then equal £110m.</t>
  </si>
  <si>
    <t>Annualised RIIO-3 expenditure relative to RIIO-2</t>
  </si>
  <si>
    <t>£m + / -</t>
  </si>
  <si>
    <t>% + / -</t>
  </si>
  <si>
    <t>Figures should be increase or decrease in annual forecast expenditure averaged across RIIO-3 period (5 years), compared to annual forecast expenditure averaged across RIIO-2 period.</t>
  </si>
  <si>
    <t>Bill impact</t>
  </si>
  <si>
    <t>Total</t>
  </si>
  <si>
    <t>Totals should be expressed as the annual amount, averaged over the course of RIIO-3 at group level.</t>
  </si>
  <si>
    <t>"Baseline" and "Upper range" figures should be calculated from the "Baseline" and "Upper range" estimated in the 'Forecast expenditure' table.</t>
  </si>
  <si>
    <t>Figures should be produced by the Ofgem BPFM model using Ofgem's SSMD Working Assumptions, and then aggregated to group level.</t>
  </si>
  <si>
    <t>Network operator view on financial metrics</t>
  </si>
  <si>
    <t>Cost of equity</t>
  </si>
  <si>
    <t>Cost of debt</t>
  </si>
  <si>
    <t>Notional gearing</t>
  </si>
  <si>
    <t>Target credit ratings</t>
  </si>
  <si>
    <t>Capitalisation rates</t>
  </si>
  <si>
    <t>Depreciation rates</t>
  </si>
  <si>
    <t>Headline figures to be taken from the plan, as outlined in Chapter 7 of the Business Plan Guidance.</t>
  </si>
  <si>
    <t>Science Based Target</t>
  </si>
  <si>
    <t>Warming trajectory</t>
  </si>
  <si>
    <t>Target date to achieve</t>
  </si>
  <si>
    <t>Reduction milestone at end RIIO-3</t>
  </si>
  <si>
    <t>The science based target is that set in line with paragraph 4.53 of the Business Planning Guidance. The 'Warming Trajectory' should be either well below 2, or 1.5, degrees Celsius.</t>
  </si>
  <si>
    <t>The 'target date to achieve' should be the year the company expects to achieve the full reduction.</t>
  </si>
  <si>
    <t>The 'reduction milestone at end of RIIO-3' should be the % or target reduction achieved by end 2030/2031.</t>
  </si>
  <si>
    <t>Uncertainty mechanism</t>
  </si>
  <si>
    <t>Description</t>
  </si>
  <si>
    <t>Likely RIIO-3 spend</t>
  </si>
  <si>
    <t>Likely RIIO-3 spend relative to RIIO-2 mechanism (i.e. ASTI, LOTI, MSIP)</t>
  </si>
  <si>
    <t>Estimated number of TEC register projects connected on TO network
(End of RIIO-ET2)</t>
  </si>
  <si>
    <t>Estimated number of TEC register projects connected on TO network
(End of RIIO-ET3)</t>
  </si>
  <si>
    <t>Estimated number of TEC register projects connected by  end of RIIO-ET3  on TOs network (https://www.nationalgrideso.com/data-portal/transmission-entry-capacity-tec-register/tec_register)</t>
  </si>
  <si>
    <t>The data contained within this template has been provided by network operators solely for use by Ofgem internally and its – please refer to the individual network operator Business Plan and associated tables for more detailed information and breakdown of the data.</t>
  </si>
  <si>
    <t>Load Related Expenditure</t>
  </si>
  <si>
    <t xml:space="preserve">Non-load related - Compressor </t>
  </si>
  <si>
    <t>Non-load related - Asset Health</t>
  </si>
  <si>
    <t>Non-load related - Other Non-load</t>
  </si>
  <si>
    <t>Non-operational Capex</t>
  </si>
  <si>
    <t>Network operating costs</t>
  </si>
  <si>
    <t>Indirect - CAI</t>
  </si>
  <si>
    <t>Indirects - Business Support Costs</t>
  </si>
  <si>
    <t>Load related' and 'other' calculations should use the existing reporting categories as set out in the BPDT. 'Figures should be total forecast expenditure across RIIO-3 period (5 years), using price base year 2023/2024 as reported in the BPDT.</t>
  </si>
  <si>
    <t>Load related' and 'other' calculations should use the existing reporting categories.</t>
  </si>
  <si>
    <t>Likely RIIO-3 spend relative to RIIO-2 mechaism (i.e. ASTII, LOTI, MSIP)</t>
  </si>
  <si>
    <t>Northern Gas Networks</t>
  </si>
  <si>
    <t>Capex (load-related)</t>
  </si>
  <si>
    <t>Capex (non-load)</t>
  </si>
  <si>
    <t>Direct Opex</t>
  </si>
  <si>
    <t>Indirect Opex</t>
  </si>
  <si>
    <t>Repex</t>
  </si>
  <si>
    <t>Calculations should use the existing reporting categories as set out in the BPDT. 'Figures should be total forecast expenditure across RIIO-3 period (5 years), using price base year 2023/2024 as reported in the BPDT.</t>
  </si>
  <si>
    <t>Calculations should use the existing reporting categories.</t>
  </si>
  <si>
    <t>Baa1/BBB+</t>
  </si>
  <si>
    <t>natural</t>
  </si>
  <si>
    <t xml:space="preserve">35-year SoD for all assets with a 20-y straight line catch up </t>
  </si>
  <si>
    <t>Net zero Scope 1 and 2 emissions</t>
  </si>
  <si>
    <t>-45% vs 2018</t>
  </si>
  <si>
    <t>Baseline Network Risk Output</t>
  </si>
  <si>
    <t>PCD</t>
  </si>
  <si>
    <t>Tier 1 Mains decommissioned Price Control Deliverable</t>
  </si>
  <si>
    <t>Tier 1 Services Repex Price Control Deliverable</t>
  </si>
  <si>
    <t>National Insurance Increase Additional Cost</t>
  </si>
  <si>
    <t>Totex</t>
  </si>
  <si>
    <t>Net Zero Research Village</t>
  </si>
  <si>
    <t>ORA / PCD</t>
  </si>
  <si>
    <t>Vulnerability and Carbon Monoxide Allowance</t>
  </si>
  <si>
    <t>ORA</t>
  </si>
  <si>
    <t>7 and 28 Day Repairs Incentivisation</t>
  </si>
  <si>
    <t>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</si>
</sst>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6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0" fillId="11" borderId="2" xfId="0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0" fontId="0" fillId="9" borderId="5" xfId="0" applyFill="1" applyBorder="1"/>
    <xf numFmtId="0" fontId="1" fillId="5" borderId="1" xfId="0" applyFont="1" applyFill="1" applyBorder="1" applyAlignment="1">
      <alignment horizontal="left" vertical="center"/>
    </xf>
    <xf numFmtId="0" fontId="0" fillId="0" borderId="0" xfId="0" quotePrefix="1"/>
    <xf numFmtId="0" fontId="0" fillId="0" borderId="0" xfId="0" quotePrefix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13" borderId="1" xfId="0" applyFont="1" applyFill="1" applyBorder="1" applyAlignment="1">
      <alignment horizontal="left" vertical="center"/>
    </xf>
    <xf numFmtId="0" fontId="0" fillId="14" borderId="1" xfId="0" applyFill="1" applyBorder="1"/>
    <xf numFmtId="0" fontId="0" fillId="15" borderId="1" xfId="0" applyFill="1" applyBorder="1"/>
    <xf numFmtId="0" fontId="1" fillId="13" borderId="1" xfId="0" applyFont="1" applyFill="1" applyBorder="1" applyAlignment="1">
      <alignment horizontal="left" vertical="center" wrapText="1"/>
    </xf>
    <xf numFmtId="10" fontId="0" fillId="8" borderId="1" xfId="0" applyNumberFormat="1" applyFill="1" applyBorder="1"/>
    <xf numFmtId="10" fontId="0" fillId="9" borderId="1" xfId="0" applyNumberFormat="1" applyFill="1" applyBorder="1"/>
    <xf numFmtId="9" fontId="0" fillId="8" borderId="1" xfId="0" applyNumberFormat="1" applyFill="1" applyBorder="1"/>
    <xf numFmtId="0" fontId="0" fillId="9" borderId="1" xfId="0" applyFill="1" applyBorder="1" applyAlignment="1">
      <alignment wrapText="1"/>
    </xf>
    <xf numFmtId="164" fontId="1" fillId="5" borderId="2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top" wrapText="1"/>
    </xf>
    <xf numFmtId="0" fontId="0" fillId="14" borderId="1" xfId="0" applyFill="1" applyBorder="1" applyAlignment="1">
      <alignment wrapText="1"/>
    </xf>
    <xf numFmtId="0" fontId="0" fillId="16" borderId="1" xfId="0" applyFill="1" applyBorder="1"/>
    <xf numFmtId="2" fontId="0" fillId="14" borderId="1" xfId="0" applyNumberFormat="1" applyFill="1" applyBorder="1"/>
    <xf numFmtId="2" fontId="0" fillId="15" borderId="1" xfId="0" applyNumberFormat="1" applyFill="1" applyBorder="1"/>
    <xf numFmtId="0" fontId="0" fillId="16" borderId="1" xfId="0" applyFill="1" applyBorder="1" applyAlignment="1">
      <alignment wrapText="1"/>
    </xf>
    <xf numFmtId="2" fontId="0" fillId="16" borderId="1" xfId="0" applyNumberFormat="1" applyFill="1" applyBorder="1"/>
    <xf numFmtId="2" fontId="0" fillId="0" borderId="0" xfId="0" applyNumberFormat="1"/>
    <xf numFmtId="165" fontId="0" fillId="2" borderId="1" xfId="2" applyNumberFormat="1" applyFont="1" applyFill="1" applyBorder="1" applyAlignment="1">
      <alignment vertical="center" wrapText="1"/>
    </xf>
    <xf numFmtId="1" fontId="0" fillId="11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288446</xdr:colOff>
      <xdr:row>3</xdr:row>
      <xdr:rowOff>131733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5EFD42AC-FEE2-4CE5-B5C6-AF123F6E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4605" cy="7032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an Pearson" id="{69BEB8C8-3487-42DF-BFCD-FBA539BC8A15}" userId="S::depearson@northerngas.co.uk::4b37370e-05b2-4bd6-ab7b-0d48054cf89b" providerId="AD"/>
  <person displayName="Vladislav Zuevskiy" id="{7F9D6705-3335-4C5A-95C6-4581138AFCA2}" userId="S::vzuevskiy@northerngas.co.uk::8d652d2d-5a57-4568-b209-db87e6f5b0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4-12-06T06:17:40.29" personId="{69BEB8C8-3487-42DF-BFCD-FBA539BC8A15}" id="{4B3F3AC6-6952-4416-9F6E-143D85E26054}">
    <text>Domestic customer numbers including MOBs + non-domestic customers in 2023/24 as per BPDT M8.07 Reliability. The number of domestic customers referenced in PCFM is 2,491,426 (domestic + MOBs).</text>
  </threadedComment>
  <threadedComment ref="C13" dT="2024-12-06T10:00:22.11" personId="{69BEB8C8-3487-42DF-BFCD-FBA539BC8A15}" id="{760A544F-FA56-4F8A-B430-F51ECA6D2C1B}">
    <text>This table includes Totex only and therefore only includes national insurance increase impacts in the upper range (NGN's best view). Net Zero Research Village &amp; Vulnerability and Carbon Monoxide Allowance is also included in NGN's upper range (best view) and is detailed in the uncertainty table below.</text>
  </threadedComment>
  <threadedComment ref="B19" dT="2024-12-06T06:27:56.83" personId="{69BEB8C8-3487-42DF-BFCD-FBA539BC8A15}" id="{84E8B605-7209-4C22-B47D-A80B3E2EE3A4}">
    <text xml:space="preserve">Totals as per BPDT S1.00 Totex Cost Summary, excluding National Insurance Uplift which has been included in financeability and bill modelling as per agreed approach from Cost Assessment Working Group. </text>
  </threadedComment>
  <threadedComment ref="B27" dT="2024-12-06T10:08:50.11" personId="{69BEB8C8-3487-42DF-BFCD-FBA539BC8A15}" id="{29433739-3253-4FE4-8B9D-781AD255100C}">
    <text>Excludes national insurance increase impact, i.e. aligned with baseline above</text>
  </threadedComment>
  <threadedComment ref="C39" dT="2024-12-06T14:59:39.82" personId="{69BEB8C8-3487-42DF-BFCD-FBA539BC8A15}" id="{ADA81C53-A890-46AF-8BA5-2FCBA2056A90}">
    <text>Includes national insurance increase, Vulnerability and Carbon Monoxide Allowance funding proposal and Net Zero Research Village in addition to baseline.</text>
  </threadedComment>
  <threadedComment ref="D39" dT="2024-12-06T14:34:20.26" personId="{7F9D6705-3335-4C5A-95C6-4581138AFCA2}" id="{8AD5B0AB-4F42-4C52-81CA-1E94DEDBB837}">
    <text>Estimated using NGN internal model as permitted by Ofgem given acknowledged imperfections of BPFM. BPFM estimates an average bill to be c. £214</text>
  </threadedComment>
  <threadedComment ref="A64" dT="2024-12-06T06:54:33.35" personId="{69BEB8C8-3487-42DF-BFCD-FBA539BC8A15}" id="{FC8BD905-CAA2-43A2-8EC2-052C2DFD0015}">
    <text>Uncertainty mechanism elements included in our financeability and bill calculations in the upper best view for submission.</text>
  </threadedComment>
  <threadedComment ref="C65" dT="2024-12-06T14:42:36.17" personId="{69BEB8C8-3487-42DF-BFCD-FBA539BC8A15}" id="{06692A9A-C854-416F-B5CF-433FE9C4AA2D}">
    <text>Included in baseline Totex as per RIIO-GD2.</text>
  </threadedComment>
  <threadedComment ref="C66" dT="2024-12-06T14:42:47.44" personId="{69BEB8C8-3487-42DF-BFCD-FBA539BC8A15}" id="{05D037A5-9356-4832-9B13-721B58ED8B62}">
    <text>Included in baseline Totex as per RIIO-GD2.</text>
  </threadedComment>
  <threadedComment ref="C67" dT="2024-12-06T14:43:04.07" personId="{69BEB8C8-3487-42DF-BFCD-FBA539BC8A15}" id="{F13BE3A5-035C-49C1-98B5-00B2F3CCE376}">
    <text>Included in baseline Totex as per RIIO-GD2.</text>
  </threadedComment>
  <threadedComment ref="C68" dT="2024-12-06T14:43:25.68" personId="{69BEB8C8-3487-42DF-BFCD-FBA539BC8A15}" id="{F4C272C2-ECA5-487D-A579-BDA68D0964F9}">
    <text>In upper range (best view) in addition to baseline.</text>
  </threadedComment>
  <threadedComment ref="B69" dT="2024-12-06T15:45:21.49" personId="{69BEB8C8-3487-42DF-BFCD-FBA539BC8A15}" id="{B9640C5A-5B81-493D-B320-3291FA146D2D}">
    <text>To be determined by Ofgem, modelled as ORA in PCFM.</text>
  </threadedComment>
  <threadedComment ref="C69" dT="2024-12-06T14:41:55.76" personId="{69BEB8C8-3487-42DF-BFCD-FBA539BC8A15}" id="{8B3EFC89-1D60-47C0-BC35-A0F24C672208}">
    <text>In upper range (best view) in addition to baseline. Estimated project cost, modelled 90% of this in BPFM assuming NGN 10% contribution.</text>
  </threadedComment>
  <threadedComment ref="C70" dT="2024-12-06T15:07:46.51" personId="{69BEB8C8-3487-42DF-BFCD-FBA539BC8A15}" id="{F6CC7C18-0C0B-414F-AB3C-943F3EC99880}">
    <text xml:space="preserve">In upper range (best view) in addition to baseline. </text>
  </threadedComment>
  <threadedComment ref="C71" dT="2024-12-06T07:04:48.97" personId="{69BEB8C8-3487-42DF-BFCD-FBA539BC8A15}" id="{0E41C247-E95B-40BB-BA6B-93C4DD3F1D74}">
    <text>No additional cost, proposed penalty / reward across GDNs.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0C59-612B-4721-8591-F38A4D0D7C5B}">
  <sheetPr>
    <pageSetUpPr autoPageBreaks="0"/>
  </sheetPr>
  <dimension ref="A5:I111"/>
  <sheetViews>
    <sheetView zoomScale="110" zoomScaleNormal="110" workbookViewId="0">
      <selection activeCell="C84" sqref="C84"/>
    </sheetView>
  </sheetViews>
  <sheetFormatPr defaultRowHeight="14.5" x14ac:dyDescent="0.35"/>
  <cols>
    <col min="1" max="1" width="43" customWidth="1"/>
    <col min="2" max="2" width="18.1796875" customWidth="1"/>
    <col min="3" max="3" width="43.54296875" customWidth="1"/>
    <col min="4" max="4" width="44.7265625" customWidth="1"/>
    <col min="5" max="9" width="18.1796875" customWidth="1"/>
    <col min="10" max="10" width="8.7265625" customWidth="1"/>
  </cols>
  <sheetData>
    <row r="5" spans="1:5" x14ac:dyDescent="0.35">
      <c r="A5" s="1" t="s">
        <v>0</v>
      </c>
    </row>
    <row r="7" spans="1:5" x14ac:dyDescent="0.35">
      <c r="A7" s="1" t="s">
        <v>1</v>
      </c>
    </row>
    <row r="8" spans="1:5" x14ac:dyDescent="0.35">
      <c r="A8" t="s">
        <v>2</v>
      </c>
    </row>
    <row r="9" spans="1:5" x14ac:dyDescent="0.35">
      <c r="A9" t="s">
        <v>3</v>
      </c>
    </row>
    <row r="10" spans="1:5" x14ac:dyDescent="0.35">
      <c r="A10" t="s">
        <v>4</v>
      </c>
    </row>
    <row r="11" spans="1:5" x14ac:dyDescent="0.35">
      <c r="A11" t="s">
        <v>5</v>
      </c>
    </row>
    <row r="12" spans="1:5" ht="15" thickBot="1" x14ac:dyDescent="0.4"/>
    <row r="13" spans="1:5" ht="29.5" customHeight="1" thickTop="1" thickBot="1" x14ac:dyDescent="0.4">
      <c r="A13" s="21" t="s">
        <v>6</v>
      </c>
      <c r="B13" s="21"/>
      <c r="C13" s="26" t="s">
        <v>7</v>
      </c>
      <c r="D13" s="27"/>
      <c r="E13" s="28"/>
    </row>
    <row r="14" spans="1:5" ht="15" thickTop="1" x14ac:dyDescent="0.35">
      <c r="A14" s="1" t="s">
        <v>8</v>
      </c>
    </row>
    <row r="15" spans="1:5" x14ac:dyDescent="0.35">
      <c r="A15" t="s">
        <v>9</v>
      </c>
    </row>
    <row r="16" spans="1:5" ht="15" thickBot="1" x14ac:dyDescent="0.4"/>
    <row r="17" spans="1:4" s="3" customFormat="1" ht="15.5" thickTop="1" thickBot="1" x14ac:dyDescent="0.4">
      <c r="A17" s="4" t="s">
        <v>10</v>
      </c>
      <c r="B17" s="4" t="s">
        <v>11</v>
      </c>
      <c r="C17" s="4" t="s">
        <v>12</v>
      </c>
      <c r="D17" s="4" t="s">
        <v>13</v>
      </c>
    </row>
    <row r="18" spans="1:4" ht="30" thickTop="1" thickBot="1" x14ac:dyDescent="0.4">
      <c r="A18" s="29" t="s">
        <v>14</v>
      </c>
      <c r="B18" s="6"/>
      <c r="C18" s="6"/>
      <c r="D18" s="6"/>
    </row>
    <row r="19" spans="1:4" ht="44.5" thickTop="1" thickBot="1" x14ac:dyDescent="0.4">
      <c r="A19" s="29" t="s">
        <v>15</v>
      </c>
      <c r="B19" s="6"/>
      <c r="C19" s="6"/>
      <c r="D19" s="6"/>
    </row>
    <row r="20" spans="1:4" ht="30" thickTop="1" thickBot="1" x14ac:dyDescent="0.4">
      <c r="A20" s="6" t="s">
        <v>16</v>
      </c>
      <c r="B20" s="6"/>
      <c r="C20" s="6"/>
      <c r="D20" s="6"/>
    </row>
    <row r="21" spans="1:4" ht="15.5" thickTop="1" thickBot="1" x14ac:dyDescent="0.4">
      <c r="A21" s="29" t="s">
        <v>17</v>
      </c>
      <c r="B21" s="6"/>
      <c r="C21" s="6"/>
      <c r="D21" s="6"/>
    </row>
    <row r="22" spans="1:4" ht="15.5" thickTop="1" thickBot="1" x14ac:dyDescent="0.4">
      <c r="A22" s="29" t="s">
        <v>18</v>
      </c>
      <c r="B22" s="6"/>
      <c r="C22" s="6"/>
      <c r="D22" s="6"/>
    </row>
    <row r="23" spans="1:4" ht="15.5" thickTop="1" thickBot="1" x14ac:dyDescent="0.4">
      <c r="A23" s="6" t="s">
        <v>19</v>
      </c>
      <c r="B23" s="6"/>
      <c r="C23" s="6"/>
      <c r="D23" s="6"/>
    </row>
    <row r="24" spans="1:4" ht="15.5" thickTop="1" thickBot="1" x14ac:dyDescent="0.4">
      <c r="A24" s="6" t="s">
        <v>20</v>
      </c>
      <c r="B24" s="6"/>
      <c r="C24" s="6"/>
      <c r="D24" s="6"/>
    </row>
    <row r="25" spans="1:4" ht="15.5" thickTop="1" thickBot="1" x14ac:dyDescent="0.4">
      <c r="A25" s="6" t="s">
        <v>21</v>
      </c>
      <c r="B25" s="6"/>
      <c r="C25" s="6"/>
      <c r="D25" s="6"/>
    </row>
    <row r="26" spans="1:4" ht="15.5" thickTop="1" thickBot="1" x14ac:dyDescent="0.4">
      <c r="A26" s="6" t="s">
        <v>22</v>
      </c>
      <c r="B26" s="6"/>
      <c r="C26" s="6"/>
      <c r="D26" s="6"/>
    </row>
    <row r="27" spans="1:4" ht="15.5" thickTop="1" thickBot="1" x14ac:dyDescent="0.4">
      <c r="A27" s="6" t="s">
        <v>23</v>
      </c>
      <c r="B27" s="6"/>
      <c r="C27" s="6"/>
      <c r="D27" s="6"/>
    </row>
    <row r="28" spans="1:4" ht="15.5" thickTop="1" thickBot="1" x14ac:dyDescent="0.4">
      <c r="A28" s="5" t="s">
        <v>13</v>
      </c>
      <c r="B28" s="6"/>
      <c r="C28" s="6"/>
      <c r="D28" s="6"/>
    </row>
    <row r="29" spans="1:4" ht="15" thickTop="1" x14ac:dyDescent="0.35">
      <c r="A29" s="1" t="s">
        <v>8</v>
      </c>
    </row>
    <row r="30" spans="1:4" x14ac:dyDescent="0.35">
      <c r="A30" s="23" t="s">
        <v>24</v>
      </c>
    </row>
    <row r="31" spans="1:4" x14ac:dyDescent="0.35">
      <c r="A31" s="23" t="s">
        <v>25</v>
      </c>
    </row>
    <row r="32" spans="1:4" x14ac:dyDescent="0.35">
      <c r="A32" s="23" t="s">
        <v>26</v>
      </c>
    </row>
    <row r="33" spans="1:3" x14ac:dyDescent="0.35">
      <c r="A33" s="25"/>
    </row>
    <row r="34" spans="1:3" x14ac:dyDescent="0.35">
      <c r="A34" s="23"/>
    </row>
    <row r="35" spans="1:3" ht="15" thickBot="1" x14ac:dyDescent="0.4">
      <c r="A35" s="23"/>
    </row>
    <row r="36" spans="1:3" ht="15.5" thickTop="1" thickBot="1" x14ac:dyDescent="0.4">
      <c r="A36" s="4" t="s">
        <v>27</v>
      </c>
      <c r="B36" s="4" t="s">
        <v>28</v>
      </c>
      <c r="C36" s="4" t="s">
        <v>29</v>
      </c>
    </row>
    <row r="37" spans="1:3" ht="17.5" customHeight="1" thickTop="1" thickBot="1" x14ac:dyDescent="0.4">
      <c r="A37" s="29" t="s">
        <v>14</v>
      </c>
      <c r="B37" s="6"/>
      <c r="C37" s="6"/>
    </row>
    <row r="38" spans="1:3" ht="31" customHeight="1" thickTop="1" thickBot="1" x14ac:dyDescent="0.4">
      <c r="A38" s="29" t="s">
        <v>15</v>
      </c>
      <c r="B38" s="6"/>
      <c r="C38" s="6"/>
    </row>
    <row r="39" spans="1:3" ht="31" customHeight="1" thickTop="1" thickBot="1" x14ac:dyDescent="0.4">
      <c r="A39" s="6" t="s">
        <v>16</v>
      </c>
      <c r="B39" s="6"/>
      <c r="C39" s="6"/>
    </row>
    <row r="40" spans="1:3" ht="15.5" thickTop="1" thickBot="1" x14ac:dyDescent="0.4">
      <c r="A40" s="29" t="s">
        <v>17</v>
      </c>
      <c r="B40" s="6"/>
      <c r="C40" s="6"/>
    </row>
    <row r="41" spans="1:3" ht="15.5" thickTop="1" thickBot="1" x14ac:dyDescent="0.4">
      <c r="A41" s="29" t="s">
        <v>18</v>
      </c>
      <c r="B41" s="6"/>
      <c r="C41" s="6"/>
    </row>
    <row r="42" spans="1:3" ht="15.5" thickTop="1" thickBot="1" x14ac:dyDescent="0.4">
      <c r="A42" s="29" t="s">
        <v>19</v>
      </c>
      <c r="B42" s="6"/>
      <c r="C42" s="6"/>
    </row>
    <row r="43" spans="1:3" ht="15.5" thickTop="1" thickBot="1" x14ac:dyDescent="0.4">
      <c r="A43" s="29" t="s">
        <v>20</v>
      </c>
      <c r="B43" s="6"/>
      <c r="C43" s="6"/>
    </row>
    <row r="44" spans="1:3" ht="15.5" thickTop="1" thickBot="1" x14ac:dyDescent="0.4">
      <c r="A44" s="29" t="s">
        <v>21</v>
      </c>
      <c r="B44" s="6"/>
      <c r="C44" s="6"/>
    </row>
    <row r="45" spans="1:3" ht="15.5" thickTop="1" thickBot="1" x14ac:dyDescent="0.4">
      <c r="A45" s="29" t="s">
        <v>22</v>
      </c>
      <c r="B45" s="6"/>
      <c r="C45" s="6"/>
    </row>
    <row r="46" spans="1:3" ht="15.5" thickTop="1" thickBot="1" x14ac:dyDescent="0.4">
      <c r="A46" s="6" t="s">
        <v>23</v>
      </c>
      <c r="B46" s="6"/>
      <c r="C46" s="6"/>
    </row>
    <row r="47" spans="1:3" ht="15.5" thickTop="1" thickBot="1" x14ac:dyDescent="0.4">
      <c r="A47" s="5" t="s">
        <v>13</v>
      </c>
      <c r="B47" s="6"/>
      <c r="C47" s="6"/>
    </row>
    <row r="48" spans="1:3" ht="15" thickTop="1" x14ac:dyDescent="0.35">
      <c r="A48" s="1" t="s">
        <v>8</v>
      </c>
    </row>
    <row r="49" spans="1:4" x14ac:dyDescent="0.35">
      <c r="A49" s="23" t="s">
        <v>30</v>
      </c>
    </row>
    <row r="50" spans="1:4" ht="15" thickBot="1" x14ac:dyDescent="0.4">
      <c r="A50" s="23"/>
    </row>
    <row r="51" spans="1:4" ht="15.5" thickTop="1" thickBot="1" x14ac:dyDescent="0.4">
      <c r="A51" s="13" t="s">
        <v>31</v>
      </c>
      <c r="B51" s="14" t="s">
        <v>11</v>
      </c>
      <c r="C51" s="15" t="s">
        <v>12</v>
      </c>
      <c r="D51" s="14" t="s">
        <v>13</v>
      </c>
    </row>
    <row r="52" spans="1:4" ht="15.5" thickTop="1" thickBot="1" x14ac:dyDescent="0.4">
      <c r="A52" s="16" t="s">
        <v>32</v>
      </c>
      <c r="B52" s="17"/>
      <c r="C52" s="17"/>
      <c r="D52" s="17"/>
    </row>
    <row r="53" spans="1:4" ht="15" thickTop="1" x14ac:dyDescent="0.35">
      <c r="A53" s="1" t="s">
        <v>8</v>
      </c>
    </row>
    <row r="54" spans="1:4" x14ac:dyDescent="0.35">
      <c r="A54" t="s">
        <v>33</v>
      </c>
    </row>
    <row r="55" spans="1:4" x14ac:dyDescent="0.35">
      <c r="A55" s="23" t="s">
        <v>34</v>
      </c>
    </row>
    <row r="56" spans="1:4" x14ac:dyDescent="0.35">
      <c r="A56" s="23" t="s">
        <v>35</v>
      </c>
    </row>
    <row r="57" spans="1:4" x14ac:dyDescent="0.35">
      <c r="A57" s="1"/>
    </row>
    <row r="58" spans="1:4" ht="15" thickBot="1" x14ac:dyDescent="0.4">
      <c r="A58" s="2"/>
    </row>
    <row r="59" spans="1:4" ht="15.5" thickTop="1" thickBot="1" x14ac:dyDescent="0.4">
      <c r="A59" s="18" t="s">
        <v>36</v>
      </c>
      <c r="B59" s="19"/>
    </row>
    <row r="60" spans="1:4" ht="15.5" thickTop="1" thickBot="1" x14ac:dyDescent="0.4">
      <c r="A60" s="10" t="s">
        <v>37</v>
      </c>
      <c r="B60" s="10"/>
    </row>
    <row r="61" spans="1:4" ht="15.5" thickTop="1" thickBot="1" x14ac:dyDescent="0.4">
      <c r="A61" s="11" t="s">
        <v>38</v>
      </c>
      <c r="B61" s="11"/>
    </row>
    <row r="62" spans="1:4" ht="15.5" thickTop="1" thickBot="1" x14ac:dyDescent="0.4">
      <c r="A62" s="10" t="s">
        <v>39</v>
      </c>
      <c r="B62" s="10"/>
    </row>
    <row r="63" spans="1:4" ht="15.5" thickTop="1" thickBot="1" x14ac:dyDescent="0.4">
      <c r="A63" s="11" t="s">
        <v>40</v>
      </c>
      <c r="B63" s="11"/>
    </row>
    <row r="64" spans="1:4" ht="15.5" thickTop="1" thickBot="1" x14ac:dyDescent="0.4">
      <c r="A64" s="10" t="s">
        <v>41</v>
      </c>
      <c r="B64" s="10"/>
    </row>
    <row r="65" spans="1:9" ht="15.5" thickTop="1" thickBot="1" x14ac:dyDescent="0.4">
      <c r="A65" s="20" t="s">
        <v>42</v>
      </c>
      <c r="B65" s="11"/>
    </row>
    <row r="66" spans="1:9" ht="15" thickTop="1" x14ac:dyDescent="0.35">
      <c r="A66" s="1" t="s">
        <v>8</v>
      </c>
    </row>
    <row r="67" spans="1:9" x14ac:dyDescent="0.35">
      <c r="A67" t="s">
        <v>43</v>
      </c>
    </row>
    <row r="69" spans="1:9" ht="15" thickBot="1" x14ac:dyDescent="0.4"/>
    <row r="70" spans="1:9" ht="30" customHeight="1" thickTop="1" thickBot="1" x14ac:dyDescent="0.4">
      <c r="A70" s="12" t="s">
        <v>44</v>
      </c>
      <c r="B70" s="24" t="s">
        <v>45</v>
      </c>
      <c r="C70" s="24" t="s">
        <v>46</v>
      </c>
      <c r="D70" s="24" t="s">
        <v>47</v>
      </c>
    </row>
    <row r="71" spans="1:9" ht="15.5" thickTop="1" thickBot="1" x14ac:dyDescent="0.4">
      <c r="A71" s="8"/>
      <c r="B71" s="8"/>
      <c r="C71" s="9"/>
      <c r="D71" s="9"/>
    </row>
    <row r="72" spans="1:9" ht="15" thickTop="1" x14ac:dyDescent="0.35">
      <c r="A72" s="1" t="s">
        <v>8</v>
      </c>
    </row>
    <row r="73" spans="1:9" x14ac:dyDescent="0.35">
      <c r="A73" t="s">
        <v>48</v>
      </c>
    </row>
    <row r="74" spans="1:9" x14ac:dyDescent="0.35">
      <c r="A74" t="s">
        <v>49</v>
      </c>
    </row>
    <row r="75" spans="1:9" x14ac:dyDescent="0.35">
      <c r="A75" t="s">
        <v>50</v>
      </c>
    </row>
    <row r="76" spans="1:9" ht="15" thickBot="1" x14ac:dyDescent="0.4"/>
    <row r="77" spans="1:9" ht="30" customHeight="1" thickTop="1" thickBot="1" x14ac:dyDescent="0.4">
      <c r="A77" s="32" t="s">
        <v>51</v>
      </c>
      <c r="B77" s="32" t="s">
        <v>52</v>
      </c>
      <c r="C77" s="32" t="s">
        <v>53</v>
      </c>
      <c r="D77" s="35" t="s">
        <v>54</v>
      </c>
      <c r="E77" s="31"/>
      <c r="F77" s="31"/>
      <c r="G77" s="53"/>
      <c r="H77" s="53"/>
      <c r="I77" s="53"/>
    </row>
    <row r="78" spans="1:9" ht="15.5" thickTop="1" thickBot="1" x14ac:dyDescent="0.4">
      <c r="A78" s="33"/>
      <c r="B78" s="33"/>
      <c r="C78" s="33"/>
      <c r="D78" s="33"/>
    </row>
    <row r="79" spans="1:9" ht="15.5" thickTop="1" thickBot="1" x14ac:dyDescent="0.4">
      <c r="A79" s="34"/>
      <c r="B79" s="34"/>
      <c r="C79" s="34"/>
      <c r="D79" s="34"/>
    </row>
    <row r="80" spans="1:9" ht="15.5" thickTop="1" thickBot="1" x14ac:dyDescent="0.4">
      <c r="A80" s="33"/>
      <c r="B80" s="33"/>
      <c r="C80" s="33"/>
      <c r="D80" s="33"/>
    </row>
    <row r="81" spans="1:4" ht="15.5" thickTop="1" thickBot="1" x14ac:dyDescent="0.4">
      <c r="A81" s="34"/>
      <c r="B81" s="34"/>
      <c r="C81" s="34"/>
      <c r="D81" s="34"/>
    </row>
    <row r="82" spans="1:4" ht="15.5" thickTop="1" thickBot="1" x14ac:dyDescent="0.4">
      <c r="A82" s="33"/>
      <c r="B82" s="33"/>
      <c r="C82" s="33"/>
      <c r="D82" s="33"/>
    </row>
    <row r="83" spans="1:4" ht="15.5" thickTop="1" thickBot="1" x14ac:dyDescent="0.4">
      <c r="A83" s="30"/>
    </row>
    <row r="84" spans="1:4" ht="73.5" thickTop="1" thickBot="1" x14ac:dyDescent="0.4">
      <c r="A84" s="13" t="s">
        <v>55</v>
      </c>
      <c r="B84" s="13" t="s">
        <v>56</v>
      </c>
    </row>
    <row r="85" spans="1:4" ht="15.5" thickTop="1" thickBot="1" x14ac:dyDescent="0.4">
      <c r="A85" s="16"/>
      <c r="B85" s="16"/>
    </row>
    <row r="86" spans="1:4" ht="15" thickTop="1" x14ac:dyDescent="0.35">
      <c r="A86" s="1" t="s">
        <v>8</v>
      </c>
    </row>
    <row r="87" spans="1:4" x14ac:dyDescent="0.35">
      <c r="A87" t="s">
        <v>57</v>
      </c>
    </row>
    <row r="88" spans="1:4" x14ac:dyDescent="0.35">
      <c r="A88" s="30"/>
    </row>
    <row r="89" spans="1:4" x14ac:dyDescent="0.35">
      <c r="A89" s="30"/>
      <c r="B89" s="30"/>
      <c r="C89" s="30"/>
    </row>
    <row r="90" spans="1:4" x14ac:dyDescent="0.35">
      <c r="A90" s="30"/>
      <c r="B90" s="30"/>
      <c r="C90" s="30"/>
    </row>
    <row r="91" spans="1:4" x14ac:dyDescent="0.35">
      <c r="A91" s="30"/>
      <c r="B91" s="30"/>
      <c r="C91" s="30"/>
    </row>
    <row r="92" spans="1:4" x14ac:dyDescent="0.35">
      <c r="A92" s="30"/>
      <c r="B92" s="30"/>
      <c r="C92" s="30"/>
    </row>
    <row r="93" spans="1:4" x14ac:dyDescent="0.35">
      <c r="A93" s="30"/>
      <c r="B93" s="30"/>
      <c r="C93" s="30"/>
    </row>
    <row r="94" spans="1:4" x14ac:dyDescent="0.35">
      <c r="A94" s="30"/>
      <c r="B94" s="30"/>
      <c r="C94" s="30"/>
    </row>
    <row r="95" spans="1:4" x14ac:dyDescent="0.35">
      <c r="A95" s="30"/>
    </row>
    <row r="96" spans="1:4" x14ac:dyDescent="0.35">
      <c r="A96" s="30"/>
    </row>
    <row r="97" spans="1:3" x14ac:dyDescent="0.35">
      <c r="A97" s="30"/>
    </row>
    <row r="98" spans="1:3" x14ac:dyDescent="0.35">
      <c r="A98" s="30"/>
    </row>
    <row r="99" spans="1:3" x14ac:dyDescent="0.35">
      <c r="A99" s="30"/>
    </row>
    <row r="100" spans="1:3" x14ac:dyDescent="0.35">
      <c r="A100" s="30"/>
    </row>
    <row r="101" spans="1:3" x14ac:dyDescent="0.35">
      <c r="A101" s="30"/>
      <c r="B101" s="30"/>
      <c r="C101" s="30"/>
    </row>
    <row r="102" spans="1:3" x14ac:dyDescent="0.35">
      <c r="A102" s="30"/>
      <c r="B102" s="30"/>
      <c r="C102" s="30"/>
    </row>
    <row r="103" spans="1:3" x14ac:dyDescent="0.35">
      <c r="A103" s="30"/>
      <c r="B103" s="30"/>
      <c r="C103" s="30"/>
    </row>
    <row r="104" spans="1:3" x14ac:dyDescent="0.35">
      <c r="A104" s="30"/>
      <c r="B104" s="30"/>
      <c r="C104" s="30"/>
    </row>
    <row r="105" spans="1:3" x14ac:dyDescent="0.35">
      <c r="A105" s="30"/>
      <c r="B105" s="30"/>
      <c r="C105" s="30"/>
    </row>
    <row r="106" spans="1:3" x14ac:dyDescent="0.35">
      <c r="A106" s="30"/>
      <c r="B106" s="30"/>
      <c r="C106" s="30"/>
    </row>
    <row r="107" spans="1:3" x14ac:dyDescent="0.35">
      <c r="A107" s="1"/>
    </row>
    <row r="111" spans="1:3" x14ac:dyDescent="0.35">
      <c r="A111" s="22"/>
    </row>
  </sheetData>
  <mergeCells count="1">
    <mergeCell ref="G77:I77"/>
  </mergeCells>
  <dataValidations count="2">
    <dataValidation type="list" allowBlank="1" showInputMessage="1" showErrorMessage="1" sqref="B78" xr:uid="{963834DB-7326-44CE-8458-EDEEDBDD57BD}">
      <formula1>"ODI, PCD, Licence obligation"</formula1>
    </dataValidation>
    <dataValidation type="list" allowBlank="1" showInputMessage="1" showErrorMessage="1" sqref="B71" xr:uid="{60F80D7B-DFCC-41BD-8662-F24AE1614237}">
      <formula1>"2, 1.5"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2646-1F35-40E5-BD27-683198EAF80E}">
  <sheetPr>
    <pageSetUpPr autoPageBreaks="0"/>
  </sheetPr>
  <dimension ref="A1:I106"/>
  <sheetViews>
    <sheetView topLeftCell="A61" zoomScaleNormal="100" workbookViewId="0">
      <selection activeCell="A65" sqref="A65:D70"/>
    </sheetView>
  </sheetViews>
  <sheetFormatPr defaultRowHeight="14.5" x14ac:dyDescent="0.35"/>
  <cols>
    <col min="1" max="1" width="43" customWidth="1"/>
    <col min="2" max="2" width="18.1796875" customWidth="1"/>
    <col min="3" max="3" width="43.54296875" customWidth="1"/>
    <col min="4" max="4" width="44.7265625" customWidth="1"/>
    <col min="5" max="9" width="18.1796875" customWidth="1"/>
    <col min="10" max="10" width="8.7265625" customWidth="1"/>
  </cols>
  <sheetData>
    <row r="1" spans="1:5" x14ac:dyDescent="0.35">
      <c r="A1" s="1" t="s">
        <v>58</v>
      </c>
    </row>
    <row r="3" spans="1:5" x14ac:dyDescent="0.35">
      <c r="A3" s="1" t="s">
        <v>1</v>
      </c>
    </row>
    <row r="4" spans="1:5" x14ac:dyDescent="0.35">
      <c r="A4" t="s">
        <v>2</v>
      </c>
    </row>
    <row r="5" spans="1:5" x14ac:dyDescent="0.35">
      <c r="A5" t="s">
        <v>3</v>
      </c>
    </row>
    <row r="6" spans="1:5" x14ac:dyDescent="0.35">
      <c r="A6" t="s">
        <v>4</v>
      </c>
    </row>
    <row r="7" spans="1:5" x14ac:dyDescent="0.35">
      <c r="A7" t="s">
        <v>5</v>
      </c>
    </row>
    <row r="8" spans="1:5" ht="15" thickBot="1" x14ac:dyDescent="0.4"/>
    <row r="9" spans="1:5" ht="29.5" customHeight="1" thickTop="1" thickBot="1" x14ac:dyDescent="0.4">
      <c r="A9" s="21" t="s">
        <v>6</v>
      </c>
      <c r="B9" s="21"/>
      <c r="C9" s="26" t="s">
        <v>7</v>
      </c>
      <c r="D9" s="27"/>
      <c r="E9" s="28"/>
    </row>
    <row r="10" spans="1:5" ht="15" thickTop="1" x14ac:dyDescent="0.35">
      <c r="A10" s="1" t="s">
        <v>8</v>
      </c>
    </row>
    <row r="11" spans="1:5" x14ac:dyDescent="0.35">
      <c r="A11" t="s">
        <v>9</v>
      </c>
    </row>
    <row r="12" spans="1:5" ht="15" thickBot="1" x14ac:dyDescent="0.4"/>
    <row r="13" spans="1:5" s="3" customFormat="1" x14ac:dyDescent="0.35">
      <c r="A13" s="4" t="s">
        <v>10</v>
      </c>
      <c r="B13" s="4" t="s">
        <v>11</v>
      </c>
      <c r="C13" s="4" t="s">
        <v>12</v>
      </c>
      <c r="D13" s="4" t="s">
        <v>13</v>
      </c>
    </row>
    <row r="14" spans="1:5" x14ac:dyDescent="0.35">
      <c r="A14" s="29" t="s">
        <v>59</v>
      </c>
      <c r="B14" s="6"/>
      <c r="C14" s="6"/>
      <c r="D14" s="29"/>
    </row>
    <row r="15" spans="1:5" x14ac:dyDescent="0.35">
      <c r="A15" s="7" t="s">
        <v>60</v>
      </c>
      <c r="B15" s="7"/>
      <c r="C15" s="7"/>
      <c r="D15" s="7"/>
    </row>
    <row r="16" spans="1:5" x14ac:dyDescent="0.35">
      <c r="A16" s="29" t="s">
        <v>61</v>
      </c>
      <c r="B16" s="6"/>
      <c r="C16" s="6"/>
      <c r="D16" s="29"/>
    </row>
    <row r="17" spans="1:4" x14ac:dyDescent="0.35">
      <c r="A17" s="7" t="s">
        <v>62</v>
      </c>
      <c r="B17" s="7"/>
      <c r="C17" s="7"/>
      <c r="D17" s="7"/>
    </row>
    <row r="18" spans="1:4" x14ac:dyDescent="0.35">
      <c r="A18" s="29" t="s">
        <v>63</v>
      </c>
      <c r="B18" s="6"/>
      <c r="C18" s="6"/>
      <c r="D18" s="29"/>
    </row>
    <row r="19" spans="1:4" x14ac:dyDescent="0.35">
      <c r="A19" s="7" t="s">
        <v>64</v>
      </c>
      <c r="B19" s="7"/>
      <c r="C19" s="7"/>
      <c r="D19" s="7"/>
    </row>
    <row r="20" spans="1:4" x14ac:dyDescent="0.35">
      <c r="A20" s="29" t="s">
        <v>65</v>
      </c>
      <c r="B20" s="6"/>
      <c r="C20" s="6"/>
      <c r="D20" s="29"/>
    </row>
    <row r="21" spans="1:4" x14ac:dyDescent="0.35">
      <c r="A21" s="7" t="s">
        <v>66</v>
      </c>
      <c r="B21" s="7"/>
      <c r="C21" s="7"/>
      <c r="D21" s="7"/>
    </row>
    <row r="22" spans="1:4" x14ac:dyDescent="0.35">
      <c r="A22" s="29" t="s">
        <v>23</v>
      </c>
      <c r="B22" s="6"/>
      <c r="C22" s="6"/>
      <c r="D22" s="29"/>
    </row>
    <row r="23" spans="1:4" x14ac:dyDescent="0.35">
      <c r="A23" s="7" t="s">
        <v>13</v>
      </c>
      <c r="B23" s="7"/>
      <c r="C23" s="7"/>
      <c r="D23" s="7"/>
    </row>
    <row r="24" spans="1:4" x14ac:dyDescent="0.35">
      <c r="A24" s="1" t="s">
        <v>8</v>
      </c>
    </row>
    <row r="25" spans="1:4" x14ac:dyDescent="0.35">
      <c r="A25" s="23" t="s">
        <v>67</v>
      </c>
    </row>
    <row r="26" spans="1:4" x14ac:dyDescent="0.35">
      <c r="A26" s="23" t="s">
        <v>25</v>
      </c>
    </row>
    <row r="27" spans="1:4" x14ac:dyDescent="0.35">
      <c r="A27" s="23" t="s">
        <v>26</v>
      </c>
    </row>
    <row r="28" spans="1:4" x14ac:dyDescent="0.35">
      <c r="A28" s="25"/>
    </row>
    <row r="29" spans="1:4" x14ac:dyDescent="0.35">
      <c r="A29" s="23"/>
    </row>
    <row r="30" spans="1:4" ht="15" thickBot="1" x14ac:dyDescent="0.4">
      <c r="A30" s="23"/>
    </row>
    <row r="31" spans="1:4" ht="15.5" thickTop="1" thickBot="1" x14ac:dyDescent="0.4">
      <c r="A31" s="4" t="s">
        <v>27</v>
      </c>
      <c r="B31" s="4" t="s">
        <v>28</v>
      </c>
      <c r="C31" s="4" t="s">
        <v>29</v>
      </c>
    </row>
    <row r="32" spans="1:4" ht="17.5" customHeight="1" thickTop="1" thickBot="1" x14ac:dyDescent="0.4">
      <c r="A32" s="29" t="s">
        <v>59</v>
      </c>
      <c r="B32" s="6"/>
      <c r="C32" s="6"/>
    </row>
    <row r="33" spans="1:4" ht="31" customHeight="1" x14ac:dyDescent="0.35">
      <c r="A33" s="7" t="s">
        <v>60</v>
      </c>
      <c r="B33" s="7"/>
      <c r="C33" s="7"/>
    </row>
    <row r="34" spans="1:4" ht="31" customHeight="1" x14ac:dyDescent="0.35">
      <c r="A34" s="29" t="s">
        <v>61</v>
      </c>
      <c r="B34" s="6"/>
      <c r="C34" s="6"/>
    </row>
    <row r="35" spans="1:4" x14ac:dyDescent="0.35">
      <c r="A35" s="7" t="s">
        <v>62</v>
      </c>
      <c r="B35" s="7"/>
      <c r="C35" s="7"/>
    </row>
    <row r="36" spans="1:4" x14ac:dyDescent="0.35">
      <c r="A36" s="29" t="s">
        <v>63</v>
      </c>
      <c r="B36" s="6"/>
      <c r="C36" s="6"/>
    </row>
    <row r="37" spans="1:4" x14ac:dyDescent="0.35">
      <c r="A37" s="7" t="s">
        <v>64</v>
      </c>
      <c r="B37" s="7"/>
      <c r="C37" s="7"/>
    </row>
    <row r="38" spans="1:4" x14ac:dyDescent="0.35">
      <c r="A38" s="29" t="s">
        <v>65</v>
      </c>
      <c r="B38" s="6"/>
      <c r="C38" s="6"/>
    </row>
    <row r="39" spans="1:4" x14ac:dyDescent="0.35">
      <c r="A39" s="7" t="s">
        <v>66</v>
      </c>
      <c r="B39" s="7"/>
      <c r="C39" s="7"/>
    </row>
    <row r="40" spans="1:4" x14ac:dyDescent="0.35">
      <c r="A40" s="29" t="s">
        <v>23</v>
      </c>
      <c r="B40" s="6"/>
      <c r="C40" s="6"/>
    </row>
    <row r="41" spans="1:4" x14ac:dyDescent="0.35">
      <c r="A41" s="7" t="s">
        <v>13</v>
      </c>
      <c r="B41" s="7"/>
      <c r="C41" s="7"/>
    </row>
    <row r="42" spans="1:4" x14ac:dyDescent="0.35">
      <c r="A42" s="1" t="s">
        <v>8</v>
      </c>
    </row>
    <row r="43" spans="1:4" x14ac:dyDescent="0.35">
      <c r="A43" s="23" t="s">
        <v>68</v>
      </c>
    </row>
    <row r="44" spans="1:4" x14ac:dyDescent="0.35">
      <c r="A44" s="23" t="s">
        <v>30</v>
      </c>
    </row>
    <row r="45" spans="1:4" ht="15" thickBot="1" x14ac:dyDescent="0.4">
      <c r="A45" s="23"/>
    </row>
    <row r="46" spans="1:4" ht="15.5" thickTop="1" thickBot="1" x14ac:dyDescent="0.4">
      <c r="A46" s="13" t="s">
        <v>31</v>
      </c>
      <c r="B46" s="14" t="s">
        <v>11</v>
      </c>
      <c r="C46" s="15" t="s">
        <v>12</v>
      </c>
      <c r="D46" s="14" t="s">
        <v>13</v>
      </c>
    </row>
    <row r="47" spans="1:4" ht="15.5" thickTop="1" thickBot="1" x14ac:dyDescent="0.4">
      <c r="A47" s="16" t="s">
        <v>32</v>
      </c>
      <c r="B47" s="17"/>
      <c r="C47" s="17"/>
      <c r="D47" s="17"/>
    </row>
    <row r="48" spans="1:4" ht="15" thickTop="1" x14ac:dyDescent="0.35">
      <c r="A48" s="1" t="s">
        <v>8</v>
      </c>
    </row>
    <row r="49" spans="1:2" x14ac:dyDescent="0.35">
      <c r="A49" t="s">
        <v>33</v>
      </c>
    </row>
    <row r="50" spans="1:2" x14ac:dyDescent="0.35">
      <c r="A50" s="23" t="s">
        <v>34</v>
      </c>
    </row>
    <row r="51" spans="1:2" x14ac:dyDescent="0.35">
      <c r="A51" s="23" t="s">
        <v>35</v>
      </c>
    </row>
    <row r="52" spans="1:2" x14ac:dyDescent="0.35">
      <c r="A52" s="1"/>
    </row>
    <row r="53" spans="1:2" ht="15" thickBot="1" x14ac:dyDescent="0.4">
      <c r="A53" s="2"/>
    </row>
    <row r="54" spans="1:2" ht="15.5" thickTop="1" thickBot="1" x14ac:dyDescent="0.4">
      <c r="A54" s="18" t="s">
        <v>36</v>
      </c>
      <c r="B54" s="19"/>
    </row>
    <row r="55" spans="1:2" ht="15.5" thickTop="1" thickBot="1" x14ac:dyDescent="0.4">
      <c r="A55" s="10" t="s">
        <v>37</v>
      </c>
      <c r="B55" s="10"/>
    </row>
    <row r="56" spans="1:2" ht="15.5" thickTop="1" thickBot="1" x14ac:dyDescent="0.4">
      <c r="A56" s="11" t="s">
        <v>38</v>
      </c>
      <c r="B56" s="11"/>
    </row>
    <row r="57" spans="1:2" ht="15.5" thickTop="1" thickBot="1" x14ac:dyDescent="0.4">
      <c r="A57" s="10" t="s">
        <v>39</v>
      </c>
      <c r="B57" s="10"/>
    </row>
    <row r="58" spans="1:2" ht="15.5" thickTop="1" thickBot="1" x14ac:dyDescent="0.4">
      <c r="A58" s="11" t="s">
        <v>40</v>
      </c>
      <c r="B58" s="11"/>
    </row>
    <row r="59" spans="1:2" ht="15.5" thickTop="1" thickBot="1" x14ac:dyDescent="0.4">
      <c r="A59" s="10" t="s">
        <v>41</v>
      </c>
      <c r="B59" s="10"/>
    </row>
    <row r="60" spans="1:2" ht="15.5" thickTop="1" thickBot="1" x14ac:dyDescent="0.4">
      <c r="A60" s="20" t="s">
        <v>42</v>
      </c>
      <c r="B60" s="11"/>
    </row>
    <row r="61" spans="1:2" ht="15" thickTop="1" x14ac:dyDescent="0.35">
      <c r="A61" s="1" t="s">
        <v>8</v>
      </c>
    </row>
    <row r="62" spans="1:2" x14ac:dyDescent="0.35">
      <c r="A62" t="s">
        <v>43</v>
      </c>
    </row>
    <row r="64" spans="1:2" ht="15" thickBot="1" x14ac:dyDescent="0.4"/>
    <row r="65" spans="1:9" ht="30" customHeight="1" thickTop="1" thickBot="1" x14ac:dyDescent="0.4">
      <c r="A65" s="12" t="s">
        <v>44</v>
      </c>
      <c r="B65" s="24" t="s">
        <v>45</v>
      </c>
      <c r="C65" s="24" t="s">
        <v>46</v>
      </c>
      <c r="D65" s="24" t="s">
        <v>47</v>
      </c>
    </row>
    <row r="66" spans="1:9" ht="15.5" thickTop="1" thickBot="1" x14ac:dyDescent="0.4">
      <c r="A66" s="8"/>
      <c r="B66" s="8"/>
      <c r="C66" s="9"/>
      <c r="D66" s="9"/>
    </row>
    <row r="67" spans="1:9" ht="15" thickTop="1" x14ac:dyDescent="0.35">
      <c r="A67" s="1" t="s">
        <v>8</v>
      </c>
    </row>
    <row r="68" spans="1:9" x14ac:dyDescent="0.35">
      <c r="A68" t="s">
        <v>48</v>
      </c>
    </row>
    <row r="69" spans="1:9" x14ac:dyDescent="0.35">
      <c r="A69" t="s">
        <v>49</v>
      </c>
    </row>
    <row r="70" spans="1:9" x14ac:dyDescent="0.35">
      <c r="A70" t="s">
        <v>50</v>
      </c>
    </row>
    <row r="71" spans="1:9" ht="15" thickBot="1" x14ac:dyDescent="0.4"/>
    <row r="72" spans="1:9" ht="30" customHeight="1" thickTop="1" thickBot="1" x14ac:dyDescent="0.4">
      <c r="A72" s="32" t="s">
        <v>51</v>
      </c>
      <c r="B72" s="32" t="s">
        <v>52</v>
      </c>
      <c r="C72" s="32" t="s">
        <v>53</v>
      </c>
      <c r="D72" s="35" t="s">
        <v>69</v>
      </c>
      <c r="E72" s="31"/>
      <c r="F72" s="31"/>
      <c r="G72" s="53"/>
      <c r="H72" s="53"/>
      <c r="I72" s="53"/>
    </row>
    <row r="73" spans="1:9" ht="15.5" thickTop="1" thickBot="1" x14ac:dyDescent="0.4">
      <c r="A73" s="33"/>
      <c r="B73" s="33"/>
      <c r="C73" s="33"/>
      <c r="D73" s="33"/>
    </row>
    <row r="74" spans="1:9" ht="15.5" thickTop="1" thickBot="1" x14ac:dyDescent="0.4">
      <c r="A74" s="34"/>
      <c r="B74" s="34"/>
      <c r="C74" s="34"/>
      <c r="D74" s="34"/>
    </row>
    <row r="75" spans="1:9" ht="15.5" thickTop="1" thickBot="1" x14ac:dyDescent="0.4">
      <c r="A75" s="33"/>
      <c r="B75" s="33"/>
      <c r="C75" s="33"/>
      <c r="D75" s="33"/>
    </row>
    <row r="76" spans="1:9" ht="15.5" thickTop="1" thickBot="1" x14ac:dyDescent="0.4">
      <c r="A76" s="34"/>
      <c r="B76" s="34"/>
      <c r="C76" s="34"/>
      <c r="D76" s="34"/>
    </row>
    <row r="77" spans="1:9" ht="15.5" thickTop="1" thickBot="1" x14ac:dyDescent="0.4">
      <c r="A77" s="33"/>
      <c r="B77" s="33"/>
      <c r="C77" s="33"/>
      <c r="D77" s="33"/>
    </row>
    <row r="78" spans="1:9" ht="15" thickTop="1" x14ac:dyDescent="0.35">
      <c r="A78" s="30"/>
    </row>
    <row r="79" spans="1:9" x14ac:dyDescent="0.35">
      <c r="A79" s="30"/>
    </row>
    <row r="80" spans="1:9" x14ac:dyDescent="0.35">
      <c r="A80" s="30"/>
    </row>
    <row r="81" spans="1:3" x14ac:dyDescent="0.35">
      <c r="A81" s="30"/>
    </row>
    <row r="82" spans="1:3" x14ac:dyDescent="0.35">
      <c r="A82" s="30"/>
    </row>
    <row r="83" spans="1:3" x14ac:dyDescent="0.35">
      <c r="A83" s="30"/>
    </row>
    <row r="84" spans="1:3" x14ac:dyDescent="0.35">
      <c r="A84" s="30"/>
      <c r="B84" s="30"/>
      <c r="C84" s="30"/>
    </row>
    <row r="85" spans="1:3" x14ac:dyDescent="0.35">
      <c r="A85" s="30"/>
      <c r="B85" s="30"/>
      <c r="C85" s="30"/>
    </row>
    <row r="86" spans="1:3" x14ac:dyDescent="0.35">
      <c r="A86" s="30"/>
      <c r="B86" s="30"/>
      <c r="C86" s="30"/>
    </row>
    <row r="87" spans="1:3" x14ac:dyDescent="0.35">
      <c r="A87" s="30"/>
      <c r="B87" s="30"/>
      <c r="C87" s="30"/>
    </row>
    <row r="88" spans="1:3" x14ac:dyDescent="0.35">
      <c r="A88" s="30"/>
      <c r="B88" s="30"/>
      <c r="C88" s="30"/>
    </row>
    <row r="89" spans="1:3" x14ac:dyDescent="0.35">
      <c r="A89" s="30"/>
      <c r="B89" s="30"/>
      <c r="C89" s="30"/>
    </row>
    <row r="90" spans="1:3" x14ac:dyDescent="0.35">
      <c r="A90" s="30"/>
    </row>
    <row r="91" spans="1:3" x14ac:dyDescent="0.35">
      <c r="A91" s="30"/>
    </row>
    <row r="92" spans="1:3" x14ac:dyDescent="0.35">
      <c r="A92" s="30"/>
    </row>
    <row r="93" spans="1:3" x14ac:dyDescent="0.35">
      <c r="A93" s="30"/>
    </row>
    <row r="94" spans="1:3" x14ac:dyDescent="0.35">
      <c r="A94" s="30"/>
    </row>
    <row r="95" spans="1:3" x14ac:dyDescent="0.35">
      <c r="A95" s="30"/>
    </row>
    <row r="96" spans="1:3" x14ac:dyDescent="0.35">
      <c r="A96" s="30"/>
      <c r="B96" s="30"/>
      <c r="C96" s="30"/>
    </row>
    <row r="97" spans="1:3" x14ac:dyDescent="0.35">
      <c r="A97" s="30"/>
      <c r="B97" s="30"/>
      <c r="C97" s="30"/>
    </row>
    <row r="98" spans="1:3" x14ac:dyDescent="0.35">
      <c r="A98" s="30"/>
      <c r="B98" s="30"/>
      <c r="C98" s="30"/>
    </row>
    <row r="99" spans="1:3" x14ac:dyDescent="0.35">
      <c r="A99" s="30"/>
      <c r="B99" s="30"/>
      <c r="C99" s="30"/>
    </row>
    <row r="100" spans="1:3" x14ac:dyDescent="0.35">
      <c r="A100" s="30"/>
      <c r="B100" s="30"/>
      <c r="C100" s="30"/>
    </row>
    <row r="101" spans="1:3" x14ac:dyDescent="0.35">
      <c r="A101" s="30"/>
      <c r="B101" s="30"/>
      <c r="C101" s="30"/>
    </row>
    <row r="102" spans="1:3" x14ac:dyDescent="0.35">
      <c r="A102" s="1"/>
    </row>
    <row r="106" spans="1:3" x14ac:dyDescent="0.35">
      <c r="A106" s="22"/>
    </row>
  </sheetData>
  <mergeCells count="1">
    <mergeCell ref="G72:I72"/>
  </mergeCells>
  <dataValidations count="2">
    <dataValidation type="list" allowBlank="1" showInputMessage="1" showErrorMessage="1" sqref="B66" xr:uid="{320C2DE0-27B7-4C3D-9E8D-C50FB3AF7EE9}">
      <formula1>"2, 1.5"</formula1>
    </dataValidation>
    <dataValidation type="list" allowBlank="1" showInputMessage="1" showErrorMessage="1" sqref="B73" xr:uid="{12608F7F-5DED-4296-9A5E-E8F59EAFB26F}">
      <formula1>"ODI, PCD, Licence obligation"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8B32-004A-40FF-9DD5-B26D899581F7}">
  <sheetPr>
    <pageSetUpPr autoPageBreaks="0"/>
  </sheetPr>
  <dimension ref="A1:I99"/>
  <sheetViews>
    <sheetView tabSelected="1" topLeftCell="A46" zoomScaleNormal="100" workbookViewId="0">
      <selection activeCell="E65" sqref="E65"/>
    </sheetView>
  </sheetViews>
  <sheetFormatPr defaultRowHeight="14.5" x14ac:dyDescent="0.35"/>
  <cols>
    <col min="1" max="1" width="43" customWidth="1"/>
    <col min="2" max="2" width="30.1796875" customWidth="1"/>
    <col min="3" max="3" width="43.54296875" customWidth="1"/>
    <col min="4" max="4" width="44.7265625" customWidth="1"/>
    <col min="5" max="9" width="18.1796875" customWidth="1"/>
    <col min="10" max="10" width="8.7265625" customWidth="1"/>
  </cols>
  <sheetData>
    <row r="1" spans="1:5" x14ac:dyDescent="0.35">
      <c r="A1" s="1" t="s">
        <v>58</v>
      </c>
    </row>
    <row r="3" spans="1:5" x14ac:dyDescent="0.35">
      <c r="A3" s="1" t="s">
        <v>1</v>
      </c>
    </row>
    <row r="4" spans="1:5" x14ac:dyDescent="0.35">
      <c r="A4" t="s">
        <v>2</v>
      </c>
    </row>
    <row r="5" spans="1:5" x14ac:dyDescent="0.35">
      <c r="A5" t="s">
        <v>3</v>
      </c>
    </row>
    <row r="6" spans="1:5" x14ac:dyDescent="0.35">
      <c r="A6" t="s">
        <v>4</v>
      </c>
    </row>
    <row r="7" spans="1:5" x14ac:dyDescent="0.35">
      <c r="A7" t="s">
        <v>5</v>
      </c>
    </row>
    <row r="8" spans="1:5" ht="15" thickBot="1" x14ac:dyDescent="0.4"/>
    <row r="9" spans="1:5" ht="30" thickTop="1" thickBot="1" x14ac:dyDescent="0.4">
      <c r="A9" s="21" t="s">
        <v>6</v>
      </c>
      <c r="B9" s="21" t="s">
        <v>70</v>
      </c>
      <c r="C9" s="26" t="s">
        <v>7</v>
      </c>
      <c r="D9" s="40">
        <v>2559861</v>
      </c>
      <c r="E9" s="41"/>
    </row>
    <row r="10" spans="1:5" ht="15" thickTop="1" x14ac:dyDescent="0.35">
      <c r="A10" s="1" t="s">
        <v>8</v>
      </c>
    </row>
    <row r="11" spans="1:5" x14ac:dyDescent="0.35">
      <c r="A11" t="s">
        <v>9</v>
      </c>
    </row>
    <row r="12" spans="1:5" ht="15" thickBot="1" x14ac:dyDescent="0.4"/>
    <row r="13" spans="1:5" s="3" customFormat="1" ht="15.5" thickTop="1" thickBot="1" x14ac:dyDescent="0.4">
      <c r="A13" s="4" t="s">
        <v>10</v>
      </c>
      <c r="B13" s="4" t="s">
        <v>11</v>
      </c>
      <c r="C13" s="4" t="s">
        <v>12</v>
      </c>
      <c r="D13" s="4" t="s">
        <v>13</v>
      </c>
    </row>
    <row r="14" spans="1:5" x14ac:dyDescent="0.35">
      <c r="A14" s="29" t="s">
        <v>71</v>
      </c>
      <c r="B14" s="42">
        <v>36.680953277742262</v>
      </c>
      <c r="C14" s="42">
        <v>0.31553997302192016</v>
      </c>
      <c r="D14" s="42">
        <f>+B14+C14</f>
        <v>36.996493250764182</v>
      </c>
      <c r="E14" s="3"/>
    </row>
    <row r="15" spans="1:5" x14ac:dyDescent="0.35">
      <c r="A15" s="29" t="s">
        <v>72</v>
      </c>
      <c r="B15" s="43">
        <v>294.08771090906822</v>
      </c>
      <c r="C15" s="42">
        <v>1.9453661161149967</v>
      </c>
      <c r="D15" s="43">
        <f>+B15+C15</f>
        <v>296.03307702518322</v>
      </c>
      <c r="E15" s="3"/>
    </row>
    <row r="16" spans="1:5" x14ac:dyDescent="0.35">
      <c r="A16" s="29" t="s">
        <v>73</v>
      </c>
      <c r="B16" s="43">
        <v>462.2441223870631</v>
      </c>
      <c r="C16" s="42">
        <v>4.5583222603661966</v>
      </c>
      <c r="D16" s="43">
        <f>+B16+C16</f>
        <v>466.8024446474293</v>
      </c>
      <c r="E16" s="3"/>
    </row>
    <row r="17" spans="1:6" x14ac:dyDescent="0.35">
      <c r="A17" s="29" t="s">
        <v>74</v>
      </c>
      <c r="B17" s="43">
        <v>194.12268543104659</v>
      </c>
      <c r="C17" s="42">
        <v>1.5856359965674187</v>
      </c>
      <c r="D17" s="43">
        <f>+B17+C17</f>
        <v>195.70832142761401</v>
      </c>
      <c r="E17" s="3"/>
      <c r="F17" s="50"/>
    </row>
    <row r="18" spans="1:6" x14ac:dyDescent="0.35">
      <c r="A18" s="29" t="s">
        <v>75</v>
      </c>
      <c r="B18" s="43">
        <v>850.02711527304223</v>
      </c>
      <c r="C18" s="42">
        <v>5.4817147164219477</v>
      </c>
      <c r="D18" s="43">
        <f>+B18+C18</f>
        <v>855.50882998946418</v>
      </c>
      <c r="E18" s="3"/>
    </row>
    <row r="19" spans="1:6" x14ac:dyDescent="0.35">
      <c r="A19" s="5" t="s">
        <v>13</v>
      </c>
      <c r="B19" s="42">
        <f>_xlfn.SINGLE(SUM(B14:B18))</f>
        <v>1837.1625872779625</v>
      </c>
      <c r="C19" s="42">
        <f>_xlfn.SINGLE(SUM(C14:C18))</f>
        <v>13.88657906249248</v>
      </c>
      <c r="D19" s="42">
        <f>SUM(D14:D18)</f>
        <v>1851.0491663404548</v>
      </c>
      <c r="E19" s="3"/>
      <c r="F19" s="3"/>
    </row>
    <row r="20" spans="1:6" x14ac:dyDescent="0.35">
      <c r="A20" s="1" t="s">
        <v>8</v>
      </c>
      <c r="C20" s="22"/>
    </row>
    <row r="21" spans="1:6" x14ac:dyDescent="0.35">
      <c r="A21" s="23" t="s">
        <v>76</v>
      </c>
    </row>
    <row r="22" spans="1:6" x14ac:dyDescent="0.35">
      <c r="A22" s="23" t="s">
        <v>25</v>
      </c>
    </row>
    <row r="23" spans="1:6" x14ac:dyDescent="0.35">
      <c r="A23" s="23" t="s">
        <v>26</v>
      </c>
    </row>
    <row r="24" spans="1:6" x14ac:dyDescent="0.35">
      <c r="A24" s="25"/>
    </row>
    <row r="25" spans="1:6" x14ac:dyDescent="0.35">
      <c r="A25" s="23"/>
    </row>
    <row r="26" spans="1:6" ht="15" thickBot="1" x14ac:dyDescent="0.4">
      <c r="A26" s="23"/>
    </row>
    <row r="27" spans="1:6" ht="15.5" thickTop="1" thickBot="1" x14ac:dyDescent="0.4">
      <c r="A27" s="4" t="s">
        <v>27</v>
      </c>
      <c r="B27" s="4" t="s">
        <v>28</v>
      </c>
      <c r="C27" s="4" t="s">
        <v>29</v>
      </c>
    </row>
    <row r="28" spans="1:6" ht="17.5" customHeight="1" x14ac:dyDescent="0.35">
      <c r="A28" s="29" t="s">
        <v>71</v>
      </c>
      <c r="B28" s="42">
        <v>-6.4965063254040007</v>
      </c>
      <c r="C28" s="51">
        <v>-0.46964856776300778</v>
      </c>
    </row>
    <row r="29" spans="1:6" x14ac:dyDescent="0.35">
      <c r="A29" s="29" t="s">
        <v>72</v>
      </c>
      <c r="B29" s="42">
        <v>10.46822347274354</v>
      </c>
      <c r="C29" s="51">
        <v>0.21651232638320006</v>
      </c>
    </row>
    <row r="30" spans="1:6" x14ac:dyDescent="0.35">
      <c r="A30" s="29" t="s">
        <v>73</v>
      </c>
      <c r="B30" s="42">
        <v>8.1178211590401403</v>
      </c>
      <c r="C30" s="51">
        <v>9.6261408492831102E-2</v>
      </c>
    </row>
    <row r="31" spans="1:6" x14ac:dyDescent="0.35">
      <c r="A31" s="29" t="s">
        <v>74</v>
      </c>
      <c r="B31" s="42">
        <v>7.4995174671309002</v>
      </c>
      <c r="C31" s="51">
        <v>0.2394098250640308</v>
      </c>
    </row>
    <row r="32" spans="1:6" x14ac:dyDescent="0.35">
      <c r="A32" s="29" t="s">
        <v>75</v>
      </c>
      <c r="B32" s="43">
        <v>43.858772400347</v>
      </c>
      <c r="C32" s="51">
        <v>0.34768083157874469</v>
      </c>
    </row>
    <row r="33" spans="1:4" x14ac:dyDescent="0.35">
      <c r="A33" s="5" t="s">
        <v>13</v>
      </c>
      <c r="B33" s="42">
        <f>_xlfn.SINGLE(SUM(B28:B32))</f>
        <v>63.44782817385758</v>
      </c>
      <c r="C33" s="51">
        <v>0.20872047313887493</v>
      </c>
    </row>
    <row r="34" spans="1:4" ht="15" thickTop="1" x14ac:dyDescent="0.35">
      <c r="A34" s="1" t="s">
        <v>8</v>
      </c>
    </row>
    <row r="35" spans="1:4" x14ac:dyDescent="0.35">
      <c r="A35" s="23" t="s">
        <v>77</v>
      </c>
    </row>
    <row r="36" spans="1:4" x14ac:dyDescent="0.35">
      <c r="A36" s="23" t="s">
        <v>30</v>
      </c>
    </row>
    <row r="37" spans="1:4" ht="15" thickBot="1" x14ac:dyDescent="0.4">
      <c r="A37" s="23"/>
    </row>
    <row r="38" spans="1:4" ht="15.5" thickTop="1" thickBot="1" x14ac:dyDescent="0.4">
      <c r="A38" s="13" t="s">
        <v>31</v>
      </c>
      <c r="B38" s="14" t="s">
        <v>11</v>
      </c>
      <c r="C38" s="15" t="s">
        <v>12</v>
      </c>
      <c r="D38" s="14" t="s">
        <v>13</v>
      </c>
    </row>
    <row r="39" spans="1:4" ht="15.5" thickTop="1" thickBot="1" x14ac:dyDescent="0.4">
      <c r="A39" s="16" t="s">
        <v>32</v>
      </c>
      <c r="B39" s="52">
        <v>212.92935610610812</v>
      </c>
      <c r="C39" s="52">
        <v>2.0706438938918836</v>
      </c>
      <c r="D39" s="17">
        <f>B39+C39</f>
        <v>215</v>
      </c>
    </row>
    <row r="40" spans="1:4" ht="15" thickTop="1" x14ac:dyDescent="0.35">
      <c r="A40" s="1" t="s">
        <v>8</v>
      </c>
    </row>
    <row r="41" spans="1:4" x14ac:dyDescent="0.35">
      <c r="A41" t="s">
        <v>33</v>
      </c>
    </row>
    <row r="42" spans="1:4" x14ac:dyDescent="0.35">
      <c r="A42" s="23" t="s">
        <v>34</v>
      </c>
    </row>
    <row r="43" spans="1:4" x14ac:dyDescent="0.35">
      <c r="A43" s="23" t="s">
        <v>35</v>
      </c>
    </row>
    <row r="44" spans="1:4" x14ac:dyDescent="0.35">
      <c r="A44" s="1"/>
    </row>
    <row r="45" spans="1:4" ht="15" thickBot="1" x14ac:dyDescent="0.4">
      <c r="A45" s="2"/>
    </row>
    <row r="46" spans="1:4" x14ac:dyDescent="0.35">
      <c r="A46" s="18" t="s">
        <v>36</v>
      </c>
      <c r="B46" s="19"/>
    </row>
    <row r="47" spans="1:4" ht="15.5" thickTop="1" thickBot="1" x14ac:dyDescent="0.4">
      <c r="A47" s="10" t="s">
        <v>37</v>
      </c>
      <c r="B47" s="36">
        <v>6.3647790443073129E-2</v>
      </c>
    </row>
    <row r="48" spans="1:4" ht="15.5" thickTop="1" thickBot="1" x14ac:dyDescent="0.4">
      <c r="A48" s="11" t="s">
        <v>38</v>
      </c>
      <c r="B48" s="37">
        <v>3.2546151051227212E-2</v>
      </c>
    </row>
    <row r="49" spans="1:9" ht="15.5" thickTop="1" thickBot="1" x14ac:dyDescent="0.4">
      <c r="A49" s="10" t="s">
        <v>39</v>
      </c>
      <c r="B49" s="38">
        <v>0.6</v>
      </c>
    </row>
    <row r="50" spans="1:9" ht="15.5" thickTop="1" thickBot="1" x14ac:dyDescent="0.4">
      <c r="A50" s="11" t="s">
        <v>40</v>
      </c>
      <c r="B50" s="11" t="s">
        <v>78</v>
      </c>
    </row>
    <row r="51" spans="1:9" ht="15.5" thickTop="1" thickBot="1" x14ac:dyDescent="0.4">
      <c r="A51" s="10" t="s">
        <v>41</v>
      </c>
      <c r="B51" s="10" t="s">
        <v>79</v>
      </c>
    </row>
    <row r="52" spans="1:9" ht="30" thickTop="1" thickBot="1" x14ac:dyDescent="0.4">
      <c r="A52" s="20" t="s">
        <v>42</v>
      </c>
      <c r="B52" s="39" t="s">
        <v>80</v>
      </c>
    </row>
    <row r="53" spans="1:9" ht="15" thickTop="1" x14ac:dyDescent="0.35">
      <c r="A53" s="1" t="s">
        <v>8</v>
      </c>
    </row>
    <row r="54" spans="1:9" x14ac:dyDescent="0.35">
      <c r="A54" t="s">
        <v>43</v>
      </c>
    </row>
    <row r="56" spans="1:9" ht="15" thickBot="1" x14ac:dyDescent="0.4"/>
    <row r="57" spans="1:9" ht="30" customHeight="1" thickTop="1" thickBot="1" x14ac:dyDescent="0.4">
      <c r="A57" s="12" t="s">
        <v>44</v>
      </c>
      <c r="B57" s="24" t="s">
        <v>45</v>
      </c>
      <c r="C57" s="24" t="s">
        <v>46</v>
      </c>
      <c r="D57" s="24" t="s">
        <v>47</v>
      </c>
    </row>
    <row r="58" spans="1:9" x14ac:dyDescent="0.35">
      <c r="A58" s="8" t="s">
        <v>81</v>
      </c>
      <c r="B58" s="8">
        <v>2</v>
      </c>
      <c r="C58" s="9">
        <v>2050</v>
      </c>
      <c r="D58" s="9" t="s">
        <v>82</v>
      </c>
    </row>
    <row r="59" spans="1:9" ht="15" thickTop="1" x14ac:dyDescent="0.35">
      <c r="A59" s="1" t="s">
        <v>8</v>
      </c>
    </row>
    <row r="60" spans="1:9" x14ac:dyDescent="0.35">
      <c r="A60" t="s">
        <v>48</v>
      </c>
    </row>
    <row r="61" spans="1:9" x14ac:dyDescent="0.35">
      <c r="A61" t="s">
        <v>49</v>
      </c>
    </row>
    <row r="62" spans="1:9" x14ac:dyDescent="0.35">
      <c r="A62" t="s">
        <v>50</v>
      </c>
    </row>
    <row r="63" spans="1:9" ht="15" thickBot="1" x14ac:dyDescent="0.4"/>
    <row r="64" spans="1:9" ht="30" customHeight="1" thickTop="1" thickBot="1" x14ac:dyDescent="0.4">
      <c r="A64" s="32" t="s">
        <v>51</v>
      </c>
      <c r="B64" s="32" t="s">
        <v>52</v>
      </c>
      <c r="C64" s="32" t="s">
        <v>53</v>
      </c>
      <c r="D64" s="35" t="s">
        <v>54</v>
      </c>
      <c r="E64" s="31"/>
      <c r="F64" s="31"/>
      <c r="G64" s="53"/>
      <c r="H64" s="53"/>
      <c r="I64" s="53"/>
    </row>
    <row r="65" spans="1:6" ht="15.5" thickTop="1" thickBot="1" x14ac:dyDescent="0.4">
      <c r="A65" s="44" t="s">
        <v>83</v>
      </c>
      <c r="B65" s="33" t="s">
        <v>84</v>
      </c>
      <c r="C65" s="46">
        <v>241.87940955450992</v>
      </c>
      <c r="D65" s="46">
        <v>-15.68491725556018</v>
      </c>
      <c r="E65" s="50"/>
      <c r="F65" s="50"/>
    </row>
    <row r="66" spans="1:6" ht="30" thickTop="1" thickBot="1" x14ac:dyDescent="0.4">
      <c r="A66" s="48" t="s">
        <v>85</v>
      </c>
      <c r="B66" s="45" t="s">
        <v>84</v>
      </c>
      <c r="C66" s="49">
        <v>450.6378684520879</v>
      </c>
      <c r="D66" s="47">
        <v>135.68859131540199</v>
      </c>
    </row>
    <row r="67" spans="1:6" ht="15.5" thickTop="1" thickBot="1" x14ac:dyDescent="0.4">
      <c r="A67" s="44" t="s">
        <v>86</v>
      </c>
      <c r="B67" s="33" t="s">
        <v>84</v>
      </c>
      <c r="C67" s="46">
        <v>93.047241596302939</v>
      </c>
      <c r="D67" s="46">
        <v>37.277546927017411</v>
      </c>
    </row>
    <row r="68" spans="1:6" ht="15.5" thickTop="1" thickBot="1" x14ac:dyDescent="0.4">
      <c r="A68" s="48" t="s">
        <v>87</v>
      </c>
      <c r="B68" s="45" t="s">
        <v>88</v>
      </c>
      <c r="C68" s="49">
        <v>13.886579062492302</v>
      </c>
      <c r="D68" s="47">
        <v>13.886579062492302</v>
      </c>
    </row>
    <row r="69" spans="1:6" ht="15.5" thickTop="1" thickBot="1" x14ac:dyDescent="0.4">
      <c r="A69" s="44" t="s">
        <v>89</v>
      </c>
      <c r="B69" s="33" t="s">
        <v>90</v>
      </c>
      <c r="C69" s="46">
        <v>16.504245000000001</v>
      </c>
      <c r="D69" s="46">
        <v>16.504245000000001</v>
      </c>
    </row>
    <row r="70" spans="1:6" ht="15.5" thickTop="1" thickBot="1" x14ac:dyDescent="0.4">
      <c r="A70" s="48" t="s">
        <v>91</v>
      </c>
      <c r="B70" s="45" t="s">
        <v>92</v>
      </c>
      <c r="C70" s="49">
        <v>15.862621000000001</v>
      </c>
      <c r="D70" s="47">
        <v>-8.6203612704338006</v>
      </c>
    </row>
    <row r="71" spans="1:6" ht="15.5" thickTop="1" thickBot="1" x14ac:dyDescent="0.4">
      <c r="A71" s="44" t="s">
        <v>93</v>
      </c>
      <c r="B71" s="33" t="s">
        <v>94</v>
      </c>
      <c r="C71" s="46">
        <v>0</v>
      </c>
      <c r="D71" s="46">
        <v>0</v>
      </c>
    </row>
    <row r="72" spans="1:6" ht="15" thickTop="1" x14ac:dyDescent="0.35">
      <c r="A72" s="30"/>
    </row>
    <row r="73" spans="1:6" x14ac:dyDescent="0.35">
      <c r="A73" s="30"/>
    </row>
    <row r="74" spans="1:6" x14ac:dyDescent="0.35">
      <c r="A74" s="30"/>
    </row>
    <row r="75" spans="1:6" x14ac:dyDescent="0.35">
      <c r="A75" s="30"/>
    </row>
    <row r="76" spans="1:6" x14ac:dyDescent="0.35">
      <c r="A76" s="30"/>
    </row>
    <row r="77" spans="1:6" x14ac:dyDescent="0.35">
      <c r="A77" s="30"/>
      <c r="B77" s="30"/>
      <c r="C77" s="30"/>
    </row>
    <row r="78" spans="1:6" x14ac:dyDescent="0.35">
      <c r="A78" s="30"/>
      <c r="B78" s="30"/>
      <c r="C78" s="30"/>
    </row>
    <row r="79" spans="1:6" x14ac:dyDescent="0.35">
      <c r="A79" s="30"/>
      <c r="B79" s="30"/>
      <c r="C79" s="30"/>
    </row>
    <row r="80" spans="1:6" x14ac:dyDescent="0.35">
      <c r="A80" s="30"/>
      <c r="B80" s="30"/>
      <c r="C80" s="30"/>
    </row>
    <row r="81" spans="1:3" x14ac:dyDescent="0.35">
      <c r="A81" s="30"/>
      <c r="B81" s="30"/>
      <c r="C81" s="30"/>
    </row>
    <row r="82" spans="1:3" x14ac:dyDescent="0.35">
      <c r="A82" s="30"/>
      <c r="B82" s="30"/>
      <c r="C82" s="30"/>
    </row>
    <row r="83" spans="1:3" x14ac:dyDescent="0.35">
      <c r="A83" s="30"/>
    </row>
    <row r="84" spans="1:3" x14ac:dyDescent="0.35">
      <c r="A84" s="30"/>
    </row>
    <row r="85" spans="1:3" x14ac:dyDescent="0.35">
      <c r="A85" s="30"/>
    </row>
    <row r="86" spans="1:3" x14ac:dyDescent="0.35">
      <c r="A86" s="30"/>
    </row>
    <row r="87" spans="1:3" x14ac:dyDescent="0.35">
      <c r="A87" s="30"/>
    </row>
    <row r="88" spans="1:3" x14ac:dyDescent="0.35">
      <c r="A88" s="30"/>
    </row>
    <row r="89" spans="1:3" x14ac:dyDescent="0.35">
      <c r="A89" s="30"/>
      <c r="B89" s="30"/>
      <c r="C89" s="30"/>
    </row>
    <row r="90" spans="1:3" x14ac:dyDescent="0.35">
      <c r="A90" s="30"/>
      <c r="B90" s="30"/>
      <c r="C90" s="30"/>
    </row>
    <row r="91" spans="1:3" x14ac:dyDescent="0.35">
      <c r="A91" s="30"/>
      <c r="B91" s="30"/>
      <c r="C91" s="30"/>
    </row>
    <row r="92" spans="1:3" x14ac:dyDescent="0.35">
      <c r="A92" s="30"/>
      <c r="B92" s="30"/>
      <c r="C92" s="30"/>
    </row>
    <row r="93" spans="1:3" x14ac:dyDescent="0.35">
      <c r="A93" s="30"/>
      <c r="B93" s="30"/>
      <c r="C93" s="30"/>
    </row>
    <row r="94" spans="1:3" x14ac:dyDescent="0.35">
      <c r="A94" s="30"/>
      <c r="B94" s="30"/>
      <c r="C94" s="30"/>
    </row>
    <row r="95" spans="1:3" x14ac:dyDescent="0.35">
      <c r="A95" s="1"/>
    </row>
    <row r="99" spans="1:1" x14ac:dyDescent="0.35">
      <c r="A99" s="22"/>
    </row>
  </sheetData>
  <mergeCells count="1">
    <mergeCell ref="G64:I64"/>
  </mergeCells>
  <dataValidations count="2">
    <dataValidation type="list" allowBlank="1" showInputMessage="1" showErrorMessage="1" sqref="B58" xr:uid="{A0AADDEA-F5A9-4997-A53C-66542AAEB188}">
      <formula1>"2, 1.5"</formula1>
    </dataValidation>
    <dataValidation type="list" allowBlank="1" showInputMessage="1" showErrorMessage="1" sqref="B65:B67 B71" xr:uid="{3A755675-80FE-4979-89A8-717C862FA2C8}">
      <formula1>"ODI, PCD, Licence obligation"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0321E97D070489BBDAA9C9D1178B4" ma:contentTypeVersion="14" ma:contentTypeDescription="Create a new document." ma:contentTypeScope="" ma:versionID="d6eb7e0d94b53cf452c0bceae39b0088">
  <xsd:schema xmlns:xsd="http://www.w3.org/2001/XMLSchema" xmlns:xs="http://www.w3.org/2001/XMLSchema" xmlns:p="http://schemas.microsoft.com/office/2006/metadata/properties" xmlns:ns2="d19d380e-ea35-4b32-a7ff-93f0487c2813" xmlns:ns3="0f60a1eb-b3f2-4ea7-b4d3-46709e964e1b" targetNamespace="http://schemas.microsoft.com/office/2006/metadata/properties" ma:root="true" ma:fieldsID="21b16d23b156d00d7441878480420e70" ns2:_="" ns3:_="">
    <xsd:import namespace="d19d380e-ea35-4b32-a7ff-93f0487c2813"/>
    <xsd:import namespace="0f60a1eb-b3f2-4ea7-b4d3-46709e964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d380e-ea35-4b32-a7ff-93f0487c2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e6b00f1-0802-47ef-b924-4ebccd1508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0a1eb-b3f2-4ea7-b4d3-46709e964e1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b3a0d9b-8076-4450-958b-680707615dbe}" ma:internalName="TaxCatchAll" ma:showField="CatchAllData" ma:web="0f60a1eb-b3f2-4ea7-b4d3-46709e964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60a1eb-b3f2-4ea7-b4d3-46709e964e1b">
      <UserInfo>
        <DisplayName>Mark Hogan</DisplayName>
        <AccountId>87</AccountId>
        <AccountType/>
      </UserInfo>
      <UserInfo>
        <DisplayName>Teresa Romano</DisplayName>
        <AccountId>148</AccountId>
        <AccountType/>
      </UserInfo>
      <UserInfo>
        <DisplayName>Tim Mellor</DisplayName>
        <AccountId>883</AccountId>
        <AccountType/>
      </UserInfo>
      <UserInfo>
        <DisplayName>Thomas Roberts</DisplayName>
        <AccountId>101</AccountId>
        <AccountType/>
      </UserInfo>
      <UserInfo>
        <DisplayName>Ben Watts</DisplayName>
        <AccountId>2633</AccountId>
        <AccountType/>
      </UserInfo>
      <UserInfo>
        <DisplayName>Kieran Brown</DisplayName>
        <AccountId>324</AccountId>
        <AccountType/>
      </UserInfo>
      <UserInfo>
        <DisplayName>Joseph Slater</DisplayName>
        <AccountId>79</AccountId>
        <AccountType/>
      </UserInfo>
      <UserInfo>
        <DisplayName>Kelvin Hui</DisplayName>
        <AccountId>3066</AccountId>
        <AccountType/>
      </UserInfo>
      <UserInfo>
        <DisplayName>Eliot Leonard</DisplayName>
        <AccountId>3589</AccountId>
        <AccountType/>
      </UserInfo>
    </SharedWithUsers>
    <TaxCatchAll xmlns="0f60a1eb-b3f2-4ea7-b4d3-46709e964e1b" xsi:nil="true"/>
    <lcf76f155ced4ddcb4097134ff3c332f xmlns="d19d380e-ea35-4b32-a7ff-93f0487c28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DD61D4-2DEC-4124-AFDB-FCFF1917B2D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79314E3-66E7-4F8E-A5E6-BD777E0FB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d380e-ea35-4b32-a7ff-93f0487c2813"/>
    <ds:schemaRef ds:uri="0f60a1eb-b3f2-4ea7-b4d3-46709e964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55C29-6337-4738-98D5-1BC27F059C6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E4CD38-6441-407C-85D9-B3DAC3F2AF2C}">
  <ds:schemaRefs>
    <ds:schemaRef ds:uri="http://schemas.microsoft.com/office/2006/metadata/properties"/>
    <ds:schemaRef ds:uri="http://schemas.microsoft.com/office/infopath/2007/PartnerControls"/>
    <ds:schemaRef ds:uri="0f60a1eb-b3f2-4ea7-b4d3-46709e964e1b"/>
    <ds:schemaRef ds:uri="d19d380e-ea35-4b32-a7ff-93f0487c28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tab - with Guidance (ET)</vt:lpstr>
      <vt:lpstr>Input tab - with Guidance (GT)</vt:lpstr>
      <vt:lpstr>Input tab - with Guidance (GD)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Gaches</dc:creator>
  <cp:keywords/>
  <dc:description/>
  <cp:lastModifiedBy>Sian Fletcher</cp:lastModifiedBy>
  <cp:revision/>
  <dcterms:created xsi:type="dcterms:W3CDTF">2021-05-06T10:29:14Z</dcterms:created>
  <dcterms:modified xsi:type="dcterms:W3CDTF">2024-12-11T16:53:47Z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ab6d4078-95e6-4715-a119-385f8b97ded7</vt:lpwstr>
  </property>
  <property fmtid="{D5CDD505-2E9C-101B-9397-08002B2CF9AE}" pid="3" name="bjSaver">
    <vt:lpwstr>pHQVd74g0SstNLmNb+BrsPxIOcEbRN/f</vt:lpwstr>
  </property>
  <property fmtid="{D5CDD505-2E9C-101B-9397-08002B2CF9AE}" pid="4" name="bjClsUserRVM">
    <vt:lpwstr>[]</vt:lpwstr>
  </property>
  <property fmtid="{D5CDD505-2E9C-101B-9397-08002B2CF9AE}" pid="5" name="bjDocumentSecurityLabel">
    <vt:lpwstr>This item has no classification</vt:lpwstr>
  </property>
  <property fmtid="{D5CDD505-2E9C-101B-9397-08002B2CF9AE}" pid="6" name="ContentTypeId">
    <vt:lpwstr>0x01010009F0321E97D070489BBDAA9C9D1178B4</vt:lpwstr>
  </property>
  <property fmtid="{D5CDD505-2E9C-101B-9397-08002B2CF9AE}" pid="7" name="MediaServiceImageTags">
    <vt:lpwstr/>
  </property>
</Properties>
</file>